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3DE289C4-5179-4830-BEAA-7AF98879AF91}"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Formulaire_Fr!$A$1:$AL$125</definedName>
    <definedName name="_xlnm.Print_Area" localSheetId="3">Formular_De!$A$1:$AL$125</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5" l="1"/>
  <c r="AK12" i="1"/>
  <c r="AK42" i="1"/>
  <c r="AK42" i="5"/>
  <c r="AN21" i="5" l="1"/>
  <c r="AD21" i="5" s="1"/>
  <c r="AN21" i="1"/>
  <c r="AD21" i="1" s="1"/>
  <c r="AK36" i="5" l="1"/>
  <c r="AK46" i="5"/>
  <c r="AK47" i="5"/>
  <c r="AK26" i="5"/>
  <c r="BC22" i="5" l="1"/>
  <c r="AN19" i="5"/>
  <c r="B24" i="5" s="1"/>
  <c r="AN17" i="5"/>
  <c r="Y17" i="5" s="1"/>
  <c r="AD19" i="5" l="1"/>
  <c r="AN17" i="1"/>
  <c r="Y17" i="1" s="1"/>
  <c r="AK47" i="1" l="1"/>
  <c r="AN19" i="1" l="1"/>
  <c r="B24" i="1" s="1"/>
  <c r="AD19" i="1" l="1"/>
  <c r="AK46" i="1"/>
  <c r="AK26" i="1" l="1"/>
  <c r="AK36" i="1" l="1"/>
  <c r="B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8"/>
            <color indexed="81"/>
            <rFont val="Tahoma"/>
            <family val="2"/>
          </rPr>
          <t xml:space="preserve">OcEne art.15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T34" authorId="0" shapeId="0" xr:uid="{00000000-0006-0000-0100-000003000000}">
      <text>
        <r>
          <rPr>
            <b/>
            <sz val="8"/>
            <color indexed="81"/>
            <rFont val="Tahoma"/>
            <family val="2"/>
          </rPr>
          <t>OcEne art.51 al.2</t>
        </r>
        <r>
          <rPr>
            <sz val="8"/>
            <color indexed="81"/>
            <rFont val="Tahoma"/>
            <family val="2"/>
          </rPr>
          <t xml:space="preserve">
Dans un groupe de bâtiments raccordés à une centrale de chauffage, les appareils requis pour l’établissement du décompte individuel des frais de chauffage par bâtiment doivent être installés lorsque plus de 75 pour cent de l'enveloppe d’un ou de plusieurs bâtiments est rénovée.</t>
        </r>
      </text>
    </comment>
    <comment ref="O41" authorId="0" shapeId="0" xr:uid="{00000000-0006-0000-0100-000004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R45" authorId="0" shapeId="0" xr:uid="{00000000-0006-0000-0100-000005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i.e. par exemple du free cooling à partir de sondes géothermiques, la commande automatique n’est pas exigée. La seule utilisation de pompes de circulation n’est pas considéré comme du rafraichissement actif.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L12" authorId="0" shapeId="0" xr:uid="{00000000-0006-0000-0300-000002000000}">
      <text>
        <r>
          <rPr>
            <b/>
            <sz val="8"/>
            <color indexed="81"/>
            <rFont val="Tahoma"/>
            <family val="2"/>
          </rPr>
          <t xml:space="preserve">kEnV Art.15
</t>
        </r>
        <r>
          <rPr>
            <sz val="8"/>
            <color indexed="81"/>
            <rFont val="Tahoma"/>
            <family val="2"/>
          </rPr>
          <t xml:space="preserve">
al.1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ab.2  In graficher Form stellt sich das kantonale Interesse an der Energieeffizienz wie folgt dar: [...] -&gt; siehe kEnV https://lex.vs.ch
ab.3 Die Stromeinsparung wird mit dem Faktor 2 gewichtet. So entspricht eine eingesparte kWh Strom bei der Anwendung von Absatz 1 2 eingesparten kWh.</t>
        </r>
      </text>
    </comment>
    <comment ref="W34" authorId="0" shapeId="0" xr:uid="{00000000-0006-0000-0300-000003000000}">
      <text>
        <r>
          <rPr>
            <b/>
            <sz val="8"/>
            <color indexed="81"/>
            <rFont val="Tahoma"/>
            <family val="2"/>
          </rPr>
          <t>kEnV Art.51 Ab.2</t>
        </r>
        <r>
          <rPr>
            <sz val="8"/>
            <color indexed="81"/>
            <rFont val="Tahoma"/>
            <family val="2"/>
          </rPr>
          <t xml:space="preserve">
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t>
        </r>
      </text>
    </comment>
    <comment ref="O41" authorId="0" shapeId="0" xr:uid="{00000000-0006-0000-0300-000004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R45" authorId="0" shapeId="0" xr:uid="{00000000-0006-0000-0300-000005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List>
</comments>
</file>

<file path=xl/sharedStrings.xml><?xml version="1.0" encoding="utf-8"?>
<sst xmlns="http://schemas.openxmlformats.org/spreadsheetml/2006/main" count="320" uniqueCount="241">
  <si>
    <t>Service de l'énergie et des forces hydrauliques</t>
  </si>
  <si>
    <t>EN-VS-102b</t>
  </si>
  <si>
    <t>Commune :</t>
  </si>
  <si>
    <t>Objet :</t>
  </si>
  <si>
    <t>EGID :</t>
  </si>
  <si>
    <r>
      <t xml:space="preserve">Performance globale </t>
    </r>
    <r>
      <rPr>
        <sz val="10"/>
        <color rgb="FF000000"/>
        <rFont val="Arial"/>
        <family val="2"/>
      </rPr>
      <t>(-&gt; joindre le calcul)</t>
    </r>
  </si>
  <si>
    <t>Le calcul annexé est-il effectué à l'aide d'un programme certifié ou d'un CECB ?</t>
  </si>
  <si>
    <t>Hygiène de l'air intérieur</t>
  </si>
  <si>
    <t xml:space="preserve">Concept de </t>
  </si>
  <si>
    <t>OcEne allègements selon art.28</t>
  </si>
  <si>
    <t>autorisation de construire limitée à 3 ans max.</t>
  </si>
  <si>
    <t>changement d’affectation sans changement des besoins de chaleur</t>
  </si>
  <si>
    <t>Protection thermique en été</t>
  </si>
  <si>
    <t>simulation dynamique</t>
  </si>
  <si>
    <t>Valeur g</t>
  </si>
  <si>
    <t>catégorie SIA XII (piscines couvertes)</t>
  </si>
  <si>
    <t>pas de séjour prolongé de personnes (&lt; 1 h/jour)</t>
  </si>
  <si>
    <t>motif:</t>
  </si>
  <si>
    <t>freecooling</t>
  </si>
  <si>
    <t>Plans (1:100) avec désignation des éléments, enveloppe thermique, SRE</t>
  </si>
  <si>
    <t>Liste des éléments, calculs des valeurs U</t>
  </si>
  <si>
    <t>Check-list des ponts thermiques</t>
  </si>
  <si>
    <t>Signatures</t>
  </si>
  <si>
    <t>Justificatif établi par :</t>
  </si>
  <si>
    <t>Nom et adresse
de l'entreprise :</t>
  </si>
  <si>
    <t>Responsable :</t>
  </si>
  <si>
    <t>tél / mail :</t>
  </si>
  <si>
    <t>Lieu, date et signature :</t>
  </si>
  <si>
    <r>
      <t xml:space="preserve">Documentation </t>
    </r>
    <r>
      <rPr>
        <sz val="10"/>
        <color rgb="FF000000"/>
        <rFont val="Arial"/>
        <family val="2"/>
      </rPr>
      <t>(-&gt; joindre les plans)</t>
    </r>
  </si>
  <si>
    <t xml:space="preserve">Les plans et coupes à échelle réduite (A4 ou A3) doivent montrer les étages chauffés et les éléments d'enveloppe y relatifs. En cas de </t>
  </si>
  <si>
    <t>transformation ou de changement d'affection, ces renseignements ne sont à fournir que pour les zones concernées, mais la documentation</t>
  </si>
  <si>
    <t>remise doit permettre de déterminer ce qui est concerné et ce qui ne l'est pas.</t>
  </si>
  <si>
    <r>
      <t xml:space="preserve">Justificatif des valeurs U </t>
    </r>
    <r>
      <rPr>
        <sz val="10"/>
        <color rgb="FF000000"/>
        <rFont val="Arial"/>
        <family val="2"/>
      </rPr>
      <t>(-&gt; joindre calculs et documentation)</t>
    </r>
  </si>
  <si>
    <t>2) Calcul de la valeur U de l'élément</t>
  </si>
  <si>
    <t>3) Fenêtre selon cahier technique</t>
  </si>
  <si>
    <t>I = habitat collectif</t>
  </si>
  <si>
    <t>m</t>
  </si>
  <si>
    <t>réno</t>
  </si>
  <si>
    <t>ssg</t>
  </si>
  <si>
    <t xml:space="preserve">Projet d'intérêt cantonal </t>
  </si>
  <si>
    <t>Décompte individuel des frais de chauffage et d'ECS dès 5 unités d'occupation ou plus</t>
  </si>
  <si>
    <t>Rafraîchissement</t>
  </si>
  <si>
    <t xml:space="preserve">   Protection solaire extérieure</t>
  </si>
  <si>
    <t xml:space="preserve">   Justificatif de la valeur g du vitrage et de la protection solaire</t>
  </si>
  <si>
    <t xml:space="preserve">   Valeur g non respectée;</t>
  </si>
  <si>
    <t xml:space="preserve">   Non, ni "nécessaire" ni "souhaitable"</t>
  </si>
  <si>
    <t xml:space="preserve">   Oui</t>
  </si>
  <si>
    <t xml:space="preserve"> Commande automatique des protections solaires</t>
  </si>
  <si>
    <t xml:space="preserve"> Pas automatique; </t>
  </si>
  <si>
    <r>
      <t xml:space="preserve">Explications </t>
    </r>
    <r>
      <rPr>
        <sz val="10"/>
        <color rgb="FF000000"/>
        <rFont val="Arial"/>
        <family val="2"/>
      </rPr>
      <t>(-&gt; selon informations plus loin "Documentation" &amp; "Justificatif des valeurs U")</t>
    </r>
  </si>
  <si>
    <t xml:space="preserve">  Plus de 75% de l'enveloppe d’un ou de plusieurs bâtiments est rénovée</t>
  </si>
  <si>
    <r>
      <t xml:space="preserve">À REMPLIR PAR L'AUTORITE COMPETENTE
(ou son délégué)
</t>
    </r>
    <r>
      <rPr>
        <b/>
        <i/>
        <sz val="9"/>
        <color rgb="FF000000"/>
        <rFont val="Arial"/>
        <family val="2"/>
      </rPr>
      <t>Le justificatif est certifié complet et correct</t>
    </r>
  </si>
  <si>
    <t>N° parcelle :</t>
  </si>
  <si>
    <t xml:space="preserve">Tous les calculs des valeurs U sont à annexer. A cet effet, les documents suivants peuvent être utilisés: </t>
  </si>
  <si>
    <t>autre (justifier en annexe)</t>
  </si>
  <si>
    <t>ventillation :</t>
  </si>
  <si>
    <t>Choisir s.v.p. :</t>
  </si>
  <si>
    <t>1) Eléments d'un catalogue de constr. ou d'un fournisseur, avec mention du coef.de conductivité thermique de l'isolant et de son épaisseur</t>
  </si>
  <si>
    <t>Autre :</t>
  </si>
  <si>
    <t>SRE neuf :</t>
  </si>
  <si>
    <r>
      <t>m</t>
    </r>
    <r>
      <rPr>
        <i/>
        <vertAlign val="superscript"/>
        <sz val="10"/>
        <color rgb="FF000000"/>
        <rFont val="Arial"/>
        <family val="2"/>
      </rPr>
      <t>2</t>
    </r>
  </si>
  <si>
    <t>SRE existant :</t>
  </si>
  <si>
    <t>Part :</t>
  </si>
  <si>
    <t>%</t>
  </si>
  <si>
    <r>
      <t>Q</t>
    </r>
    <r>
      <rPr>
        <vertAlign val="subscript"/>
        <sz val="10"/>
        <color rgb="FF000000"/>
        <rFont val="Arial"/>
        <family val="2"/>
      </rPr>
      <t>H</t>
    </r>
  </si>
  <si>
    <r>
      <t>Q</t>
    </r>
    <r>
      <rPr>
        <vertAlign val="subscript"/>
        <sz val="10"/>
        <color rgb="FF000000"/>
        <rFont val="Arial"/>
        <family val="2"/>
      </rPr>
      <t>H,li</t>
    </r>
  </si>
  <si>
    <r>
      <t>kWh/m</t>
    </r>
    <r>
      <rPr>
        <vertAlign val="superscript"/>
        <sz val="10"/>
        <color rgb="FF000000"/>
        <rFont val="Arial"/>
        <family val="2"/>
      </rPr>
      <t>2</t>
    </r>
  </si>
  <si>
    <t>Ph,li</t>
  </si>
  <si>
    <t>II = habitat individuel</t>
  </si>
  <si>
    <t>III = administration</t>
  </si>
  <si>
    <t>IV = écoles</t>
  </si>
  <si>
    <t>V = commerce</t>
  </si>
  <si>
    <t>-</t>
  </si>
  <si>
    <t>VI = restauration</t>
  </si>
  <si>
    <t>VII = lieux de rassemblement</t>
  </si>
  <si>
    <t>VIII = hôpitaux</t>
  </si>
  <si>
    <t>IX = industrie</t>
  </si>
  <si>
    <t>X = dépôt</t>
  </si>
  <si>
    <t>XI = installation sportive</t>
  </si>
  <si>
    <t>XII = piscine couverte</t>
  </si>
  <si>
    <t>Besoins de chaleur pour le chauffage du projet :</t>
  </si>
  <si>
    <t>1=NC</t>
  </si>
  <si>
    <r>
      <rPr>
        <sz val="11"/>
        <rFont val="Arial"/>
        <family val="2"/>
      </rPr>
      <t xml:space="preserve">Justificatif énergétique
</t>
    </r>
    <r>
      <rPr>
        <b/>
        <sz val="12"/>
        <rFont val="Arial"/>
        <family val="2"/>
      </rPr>
      <t>Protection thermique
Performance globale</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</si>
  <si>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</si>
  <si>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</si>
  <si>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</si>
  <si>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</si>
  <si>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</si>
  <si>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</si>
  <si>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</si>
  <si>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</si>
  <si>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</si>
  <si>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</si>
  <si>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</si>
  <si>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</si>
  <si>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</si>
  <si>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</si>
  <si>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</si>
  <si>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</si>
  <si>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</si>
  <si>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</si>
  <si>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</si>
  <si>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</si>
  <si>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</si>
  <si>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</si>
  <si>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</si>
  <si>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</si>
  <si>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</si>
  <si>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</si>
  <si>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</si>
  <si>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</si>
  <si>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</si>
  <si>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</si>
  <si>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</si>
  <si>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</si>
  <si>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</si>
  <si>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</si>
  <si>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</si>
  <si>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</si>
  <si>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</si>
  <si>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</si>
  <si>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</si>
  <si>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</si>
  <si>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</si>
  <si>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</si>
  <si>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</si>
  <si>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</si>
  <si>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</si>
  <si>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</si>
  <si>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</si>
  <si>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</si>
  <si>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Justification de l'intérêt cantonal selon OcEne art.15</t>
  </si>
  <si>
    <t>Justificatifs EN-VS-104 et EN-VS-110</t>
  </si>
  <si>
    <t>Justificatif EN-VS-105</t>
  </si>
  <si>
    <t>Justificatif pour la solution de respect des protections solaires</t>
  </si>
  <si>
    <t>Dienststelle für Energie und Wasserkraft</t>
  </si>
  <si>
    <r>
      <rPr>
        <sz val="11"/>
        <rFont val="Arial"/>
        <family val="2"/>
      </rPr>
      <t xml:space="preserve">Energiebachweis
</t>
    </r>
    <r>
      <rPr>
        <b/>
        <sz val="12"/>
        <rFont val="Arial"/>
        <family val="2"/>
      </rPr>
      <t>Wärmedämmung
Systemnachweis</t>
    </r>
  </si>
  <si>
    <t>Nachweis erarbeitet durch :</t>
  </si>
  <si>
    <t>Name und Adresse
bzw. Firmenstempel :</t>
  </si>
  <si>
    <t>Sachbearbeiter/-in :</t>
  </si>
  <si>
    <t>Tel / Mail :</t>
  </si>
  <si>
    <t>Ort, Datum, Unterschrift :</t>
  </si>
  <si>
    <t>Unterschriften</t>
  </si>
  <si>
    <t>Gemeinde :</t>
  </si>
  <si>
    <t>Bauvorhaben :</t>
  </si>
  <si>
    <t>Parz.-Nr :</t>
  </si>
  <si>
    <t xml:space="preserve">Projekt von kantonalem Interesse </t>
  </si>
  <si>
    <r>
      <t xml:space="preserve">Systemnachweis </t>
    </r>
    <r>
      <rPr>
        <sz val="10"/>
        <color rgb="FF000000"/>
        <rFont val="Arial"/>
        <family val="2"/>
      </rPr>
      <t>(-&gt; Berechnung beilegen)</t>
    </r>
  </si>
  <si>
    <t>EBF neu :</t>
  </si>
  <si>
    <t>EBF bestehend :</t>
  </si>
  <si>
    <t>Anteil</t>
  </si>
  <si>
    <t>Wärmebedarf des Projekts :</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</si>
  <si>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</si>
  <si>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</si>
  <si>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</si>
  <si>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</si>
  <si>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</si>
  <si>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</si>
  <si>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</si>
  <si>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</si>
  <si>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</si>
  <si>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</si>
  <si>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</si>
  <si>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</si>
  <si>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</si>
  <si>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Wird die beigefügte Berechnung mit Hilfe eines zertifizierten Programms oder eines GEAK durchgeführt ?</t>
  </si>
  <si>
    <t>Raumlufthygien</t>
  </si>
  <si>
    <t>Lüftungs-</t>
  </si>
  <si>
    <t>konzept :</t>
  </si>
  <si>
    <t xml:space="preserve">  Système de ventilation avec air fourni et air repris</t>
  </si>
  <si>
    <t xml:space="preserve">  Installation simple d'air repris avec entrées d'air neuf définies</t>
  </si>
  <si>
    <t xml:space="preserve">  Aération par fenêtres avec commande automatique</t>
  </si>
  <si>
    <t xml:space="preserve">  Aération par ouverture manuelle des fenêtres</t>
  </si>
  <si>
    <t xml:space="preserve">  Autre: </t>
  </si>
  <si>
    <t xml:space="preserve">  Lüftungsanlage mit Abluft und Zuluft</t>
  </si>
  <si>
    <t xml:space="preserve">  Abluftanlage mit definierten Aussenluftdurchlässen (ALD)</t>
  </si>
  <si>
    <t xml:space="preserve">  Fensterlüftung mit automatischer Steuerung</t>
  </si>
  <si>
    <t xml:space="preserve">  Fensterlüftung mit manueller Bedienung</t>
  </si>
  <si>
    <t xml:space="preserve">  Andere: </t>
  </si>
  <si>
    <t>Sommerlicher Wärmeschutz</t>
  </si>
  <si>
    <t>g-Wert</t>
  </si>
  <si>
    <t>Kühlung</t>
  </si>
  <si>
    <t xml:space="preserve">   Ausserliegender Sonnenschutz</t>
  </si>
  <si>
    <t xml:space="preserve">   Nachweis g-Wert Verglasung und Sonnenschutz beilegen</t>
  </si>
  <si>
    <t xml:space="preserve">   g-Wert nicht eingehalten ;</t>
  </si>
  <si>
    <t xml:space="preserve">   Nein, weder vorgesehen, "notwendig" oder "erwünscht" gemäss 382/1</t>
  </si>
  <si>
    <t xml:space="preserve">   Ja</t>
  </si>
  <si>
    <t xml:space="preserve"> Automatische Steueurung des Sonnenschutzes</t>
  </si>
  <si>
    <t xml:space="preserve"> Nicht automatisch ; </t>
  </si>
  <si>
    <t>Begründung :</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</si>
  <si>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</si>
  <si>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</si>
  <si>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</si>
  <si>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</si>
  <si>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</si>
  <si>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</si>
  <si>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andere (im Anhang zu begründen)</t>
  </si>
  <si>
    <t>Bauteilliste, U-Wert-Berechnungen</t>
  </si>
  <si>
    <t>Checkliste Wärmebrücken</t>
  </si>
  <si>
    <t>EN-VS-105</t>
  </si>
  <si>
    <t>EN-VS-104 und EN-VS-110</t>
  </si>
  <si>
    <t>Begründung für die Lösung zur Einhaltung des Sonnenschutzes</t>
  </si>
  <si>
    <t>Andere :</t>
  </si>
  <si>
    <t>Begründung des kantonalen Interesses gemäss kEnV Art.15</t>
  </si>
  <si>
    <t>Verbrauchsabhängige Heiz- und Warmwasserkostenabrechnung ab 5 Nutzeinheiten</t>
  </si>
  <si>
    <t>Mehr als 75 Prozent der Gebäudehülle eines oder mehrerer Gebäude renoviert wird</t>
  </si>
  <si>
    <r>
      <t xml:space="preserve">Projektdokumentation </t>
    </r>
    <r>
      <rPr>
        <sz val="10"/>
        <color rgb="FF000000"/>
        <rFont val="Arial"/>
        <family val="2"/>
      </rPr>
      <t>(-&gt; Pläne beilegen)</t>
    </r>
  </si>
  <si>
    <r>
      <t xml:space="preserve">Nachweis der U-Werte </t>
    </r>
    <r>
      <rPr>
        <sz val="10"/>
        <color rgb="FF000000"/>
        <rFont val="Arial"/>
        <family val="2"/>
      </rPr>
      <t>(-&gt; Berechnungen, Dokumentation beilegen)</t>
    </r>
  </si>
  <si>
    <r>
      <t xml:space="preserve">Erklärungen </t>
    </r>
    <r>
      <rPr>
        <sz val="10"/>
        <color rgb="FF000000"/>
        <rFont val="Arial"/>
        <family val="2"/>
      </rPr>
      <t>(-&gt; siehe unter "Projektdokumentation" &amp; "Nachweis der U-Werte")</t>
    </r>
  </si>
  <si>
    <t>Auf verkleinerten Grundrissplänen und Schnitten (A4 oder A3) sind die beheizten Geschossflächen und deren umschliessende Bauteile zu bezeichnen. Bei Umbauten oder Umnutzungen sind nur die betroffene Bereiche zu dokumentieren, auf Grund der Unterlagen muss aber ersichtlich sein, was betroffen ist und was nicht.</t>
  </si>
  <si>
    <t>Alle Berechnungen der U-Werte sind beizulegen. Dazun sind folgende Unterlagen geeignet :</t>
  </si>
  <si>
    <t>1) Bauteil aus einem Bauteilkatalog oder aus einem Herstellerkatalog mit Angabe vom Wärmeleitfähigkeit des Dämmmaterials und und der Dämmstärke</t>
  </si>
  <si>
    <t>2) Berechnung des U-Werts des Bauteils</t>
  </si>
  <si>
    <t>3) Fenster gemäss Merkblatt</t>
  </si>
  <si>
    <r>
      <t xml:space="preserve">VON DER ZUSTÄNDIGEN BEHÖRDE AUSZUFÜLLEN
</t>
    </r>
    <r>
      <rPr>
        <b/>
        <i/>
        <sz val="9"/>
        <color rgb="FF000000"/>
        <rFont val="Arial"/>
        <family val="2"/>
      </rPr>
      <t>(oder sein Beauftragter)
Der Nachweis ist vollständig und korrekt belegt</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</si>
  <si>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</si>
  <si>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</si>
  <si>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</si>
  <si>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</si>
  <si>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</si>
  <si>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</si>
  <si>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</si>
  <si>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</si>
  <si>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1"/>
        <color theme="5"/>
        <rFont val="Arial"/>
        <family val="2"/>
      </rPr>
      <t>die im Rahmen dieses Formular erforderlich sind</t>
    </r>
    <r>
      <rPr>
        <b/>
        <sz val="11"/>
        <color rgb="FF000000"/>
        <rFont val="Arial"/>
        <family val="2"/>
      </rPr>
      <t>, entsprechend den eingegebenen Informationen</t>
    </r>
  </si>
  <si>
    <r>
      <t xml:space="preserve">Annexes </t>
    </r>
    <r>
      <rPr>
        <b/>
        <sz val="11"/>
        <color theme="5"/>
        <rFont val="Arial"/>
        <family val="2"/>
      </rPr>
      <t>à fournir dans le cadre de ce formulaire</t>
    </r>
    <r>
      <rPr>
        <b/>
        <sz val="11"/>
        <color rgb="FF000000"/>
        <rFont val="Arial"/>
        <family val="2"/>
      </rPr>
      <t xml:space="preserve"> selon les informations saisies</t>
    </r>
  </si>
  <si>
    <t>Pläne (1:100) mit Bauteilbezeichnungen, thermische Gebäudehülle, EBF</t>
  </si>
  <si>
    <t>neuf</t>
  </si>
  <si>
    <t>rénové</t>
  </si>
  <si>
    <t>Neu</t>
  </si>
  <si>
    <t>Umbau</t>
  </si>
  <si>
    <t>Puissance de chauffage spécifique :</t>
  </si>
  <si>
    <r>
      <t>P</t>
    </r>
    <r>
      <rPr>
        <vertAlign val="subscript"/>
        <sz val="10"/>
        <color rgb="FF000000"/>
        <rFont val="Arial"/>
        <family val="2"/>
      </rPr>
      <t>H</t>
    </r>
  </si>
  <si>
    <r>
      <t>P</t>
    </r>
    <r>
      <rPr>
        <vertAlign val="subscript"/>
        <sz val="10"/>
        <color rgb="FF000000"/>
        <rFont val="Arial"/>
        <family val="2"/>
      </rPr>
      <t>H,li</t>
    </r>
  </si>
  <si>
    <t>Spezifische Heizleistung :</t>
  </si>
  <si>
    <t>Bilan thermique (rapport du logiciel certifié ou log-file du CECB) ou justification le cas échéant</t>
  </si>
  <si>
    <t>Wärmebilanz (Bericht des zertifizierten Programms oder Log-File des GEAK) oder Begründung, falls zutreffend</t>
  </si>
  <si>
    <t>Document de simulation</t>
  </si>
  <si>
    <t>Simulationsdokument</t>
  </si>
  <si>
    <r>
      <t>W/m</t>
    </r>
    <r>
      <rPr>
        <vertAlign val="superscript"/>
        <sz val="10"/>
        <color rgb="FF000000"/>
        <rFont val="Arial"/>
        <family val="2"/>
      </rPr>
      <t>2</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</si>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</sst>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10"/>
      <color theme="0"/>
      <name val="Arial"/>
      <family val="2"/>
    </font>
    <font>
      <sz val="10"/>
      <color rgb="FF00B050"/>
      <name val="Arial"/>
      <family val="2"/>
    </font>
    <font>
      <b/>
      <sz val="9"/>
      <color rgb="FF000000"/>
      <name val="Arial"/>
      <family val="2"/>
    </font>
    <font>
      <sz val="8"/>
      <color rgb="FF000000"/>
      <name val="Segoe UI"/>
      <family val="2"/>
    </font>
    <font>
      <sz val="10"/>
      <color theme="0" tint="-0.34998626667073579"/>
      <name val="Arial"/>
      <family val="2"/>
    </font>
    <font>
      <sz val="10"/>
      <color theme="0" tint="-0.499984740745262"/>
      <name val="Arial"/>
      <family val="2"/>
    </font>
    <font>
      <b/>
      <sz val="11"/>
      <name val="Arial"/>
      <family val="2"/>
    </font>
    <font>
      <sz val="10"/>
      <color rgb="FF00B0F0"/>
      <name val="Arial"/>
      <family val="2"/>
    </font>
    <font>
      <i/>
      <sz val="12"/>
      <color theme="0" tint="-0.499984740745262"/>
      <name val="Arial"/>
      <family val="2"/>
    </font>
    <font>
      <b/>
      <sz val="10"/>
      <color theme="0" tint="-0.499984740745262"/>
      <name val="Arial"/>
      <family val="2"/>
    </font>
    <font>
      <i/>
      <sz val="10"/>
      <color theme="5"/>
      <name val="Arial"/>
      <family val="2"/>
    </font>
    <font>
      <b/>
      <i/>
      <sz val="9"/>
      <color rgb="FF000000"/>
      <name val="Arial"/>
      <family val="2"/>
    </font>
    <font>
      <b/>
      <sz val="8"/>
      <color indexed="81"/>
      <name val="Tahoma"/>
      <family val="2"/>
    </font>
    <font>
      <sz val="8"/>
      <color indexed="81"/>
      <name val="Tahoma"/>
      <family val="2"/>
    </font>
    <font>
      <i/>
      <sz val="8.5"/>
      <color rgb="FF000000"/>
      <name val="Arial"/>
      <family val="2"/>
    </font>
    <font>
      <i/>
      <sz val="10"/>
      <color rgb="FF000000"/>
      <name val="Arial"/>
      <family val="2"/>
    </font>
    <font>
      <i/>
      <vertAlign val="superscript"/>
      <sz val="10"/>
      <color rgb="FF000000"/>
      <name val="Arial"/>
      <family val="2"/>
    </font>
    <font>
      <vertAlign val="subscript"/>
      <sz val="10"/>
      <color rgb="FF000000"/>
      <name val="Arial"/>
      <family val="2"/>
    </font>
    <font>
      <vertAlign val="superscript"/>
      <sz val="10"/>
      <color rgb="FF000000"/>
      <name val="Arial"/>
      <family val="2"/>
    </font>
    <font>
      <b/>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10"/>
      <color theme="0" tint="-0.34998626667073579"/>
      <name val="Arial"/>
      <family val="2"/>
    </font>
    <font>
      <b/>
      <sz val="9"/>
      <color indexed="81"/>
      <name val="Tahoma"/>
      <family val="2"/>
    </font>
    <font>
      <sz val="9"/>
      <color indexed="81"/>
      <name val="Tahoma"/>
      <family val="2"/>
    </font>
    <font>
      <i/>
      <sz val="12"/>
      <color theme="1"/>
      <name val="Calibri"/>
      <family val="2"/>
      <scheme val="minor"/>
    </font>
    <font>
      <b/>
      <sz val="11"/>
      <color rgb="FF000000"/>
      <name val="Arial"/>
      <family val="2"/>
    </font>
    <font>
      <b/>
      <sz val="11"/>
      <color theme="5"/>
      <name val="Arial"/>
      <family val="2"/>
    </font>
    <font>
      <strike/>
      <sz val="10"/>
      <color theme="0" tint="-0.499984740745262"/>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0" fillId="0" borderId="0" applyNumberFormat="0" applyFill="0" applyBorder="0" applyAlignment="0" applyProtection="0"/>
  </cellStyleXfs>
  <cellXfs count="23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0" borderId="0" xfId="0" applyFont="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0" borderId="14" xfId="0" applyFont="1" applyBorder="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left" vertical="top"/>
    </xf>
    <xf numFmtId="0" fontId="1" fillId="2" borderId="14" xfId="0" applyFont="1" applyFill="1" applyBorder="1" applyAlignment="1">
      <alignment horizontal="center" vertical="center"/>
    </xf>
    <xf numFmtId="0" fontId="1" fillId="2" borderId="26" xfId="0" applyFont="1" applyFill="1" applyBorder="1" applyAlignment="1">
      <alignment horizontal="center" vertical="center"/>
    </xf>
    <xf numFmtId="0" fontId="2" fillId="2"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6" fillId="2" borderId="0" xfId="0" applyFont="1" applyFill="1" applyAlignment="1">
      <alignment vertical="center"/>
    </xf>
    <xf numFmtId="0" fontId="2" fillId="2" borderId="1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2" borderId="0" xfId="0" applyFont="1" applyFill="1" applyAlignment="1">
      <alignment horizontal="right" vertical="center"/>
    </xf>
    <xf numFmtId="0" fontId="11"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0" applyFont="1" applyFill="1" applyAlignment="1">
      <alignment horizontal="left" vertical="center"/>
    </xf>
    <xf numFmtId="0" fontId="15"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0" borderId="0" xfId="0" applyFont="1" applyAlignment="1" applyProtection="1">
      <alignment horizontal="left" vertical="center"/>
      <protection locked="0"/>
    </xf>
    <xf numFmtId="0" fontId="4" fillId="3"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7" fillId="2" borderId="0" xfId="0" applyFont="1" applyFill="1" applyAlignment="1">
      <alignment horizontal="right" vertical="center"/>
    </xf>
    <xf numFmtId="0" fontId="1" fillId="3" borderId="7" xfId="0" applyFont="1" applyFill="1" applyBorder="1" applyAlignment="1" applyProtection="1">
      <alignment vertical="top"/>
      <protection locked="0"/>
    </xf>
    <xf numFmtId="0" fontId="12" fillId="0" borderId="0" xfId="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0" fontId="22" fillId="2" borderId="0" xfId="0" applyFont="1" applyFill="1" applyAlignment="1">
      <alignment vertical="center"/>
    </xf>
    <xf numFmtId="0" fontId="1" fillId="2" borderId="0" xfId="0" applyFont="1" applyFill="1" applyAlignment="1" applyProtection="1">
      <alignment horizontal="left" vertical="center"/>
      <protection locked="0"/>
    </xf>
    <xf numFmtId="0" fontId="12" fillId="0" borderId="0" xfId="0" quotePrefix="1" applyFont="1" applyAlignment="1" applyProtection="1">
      <alignment horizontal="left" vertical="center"/>
      <protection locked="0"/>
    </xf>
    <xf numFmtId="0" fontId="26" fillId="2" borderId="0" xfId="0" applyFont="1" applyFill="1" applyAlignment="1">
      <alignment horizontal="left" vertical="center"/>
    </xf>
    <xf numFmtId="0" fontId="17" fillId="2" borderId="14" xfId="0" applyFont="1" applyFill="1" applyBorder="1" applyAlignment="1">
      <alignment horizontal="left" vertical="center"/>
    </xf>
    <xf numFmtId="0" fontId="1" fillId="2" borderId="15" xfId="0" applyFont="1" applyFill="1" applyBorder="1" applyAlignment="1">
      <alignment horizontal="left" vertical="center"/>
    </xf>
    <xf numFmtId="0" fontId="27" fillId="2" borderId="0" xfId="0" applyFont="1" applyFill="1"/>
    <xf numFmtId="0" fontId="28" fillId="2" borderId="0" xfId="0" applyFont="1" applyFill="1"/>
    <xf numFmtId="0" fontId="29" fillId="2" borderId="0" xfId="0" applyFont="1" applyFill="1" applyAlignment="1">
      <alignment vertical="center"/>
    </xf>
    <xf numFmtId="0" fontId="27" fillId="2" borderId="14" xfId="0" applyFont="1" applyFill="1" applyBorder="1"/>
    <xf numFmtId="0" fontId="28" fillId="2" borderId="14" xfId="0" applyFont="1" applyFill="1" applyBorder="1"/>
    <xf numFmtId="0" fontId="31" fillId="2" borderId="0" xfId="0" applyFont="1" applyFill="1"/>
    <xf numFmtId="0" fontId="33" fillId="2" borderId="0" xfId="0" applyFont="1" applyFill="1"/>
    <xf numFmtId="49" fontId="28" fillId="2" borderId="0" xfId="0" applyNumberFormat="1" applyFont="1" applyFill="1" applyAlignment="1">
      <alignment horizontal="center"/>
    </xf>
    <xf numFmtId="0" fontId="28" fillId="2" borderId="0" xfId="0" applyFont="1" applyFill="1" applyAlignment="1">
      <alignment vertical="top" wrapText="1"/>
    </xf>
    <xf numFmtId="0" fontId="28" fillId="2" borderId="0" xfId="0" applyFont="1" applyFill="1" applyAlignment="1">
      <alignment horizontal="center" vertical="top" wrapText="1"/>
    </xf>
    <xf numFmtId="0" fontId="28" fillId="2" borderId="0" xfId="0" applyFont="1" applyFill="1" applyAlignment="1">
      <alignment horizontal="left" vertical="top" wrapText="1"/>
    </xf>
    <xf numFmtId="49" fontId="28" fillId="2" borderId="0" xfId="0" applyNumberFormat="1" applyFont="1" applyFill="1"/>
    <xf numFmtId="0" fontId="28" fillId="3" borderId="35" xfId="0" applyFont="1" applyFill="1" applyBorder="1"/>
    <xf numFmtId="0" fontId="35" fillId="2" borderId="0" xfId="0" applyFont="1" applyFill="1"/>
    <xf numFmtId="0" fontId="28" fillId="2" borderId="0" xfId="0" applyFont="1" applyFill="1" applyAlignment="1">
      <alignment horizontal="center"/>
    </xf>
    <xf numFmtId="0" fontId="28" fillId="2" borderId="0" xfId="0" applyFont="1" applyFill="1" applyAlignment="1">
      <alignment horizontal="left" vertical="top"/>
    </xf>
    <xf numFmtId="0" fontId="14" fillId="2" borderId="0" xfId="0" applyFont="1" applyFill="1" applyAlignment="1">
      <alignment horizontal="left" vertical="center"/>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11" fillId="0" borderId="0" xfId="0" quotePrefix="1"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38" fillId="0" borderId="0" xfId="0" applyFont="1" applyAlignment="1" applyProtection="1">
      <alignment horizontal="left" vertical="center"/>
      <protection locked="0"/>
    </xf>
    <xf numFmtId="0" fontId="41" fillId="2" borderId="14" xfId="0" applyFont="1" applyFill="1" applyBorder="1" applyAlignment="1">
      <alignment horizontal="right"/>
    </xf>
    <xf numFmtId="0" fontId="1" fillId="2" borderId="14" xfId="0" applyFont="1" applyFill="1" applyBorder="1" applyAlignment="1">
      <alignment horizontal="right" vertical="center"/>
    </xf>
    <xf numFmtId="0" fontId="42" fillId="2" borderId="15" xfId="0" applyFont="1" applyFill="1" applyBorder="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12" fillId="2" borderId="0" xfId="0" applyFont="1" applyFill="1" applyAlignment="1">
      <alignment horizontal="left" vertical="center"/>
    </xf>
    <xf numFmtId="0" fontId="44" fillId="2" borderId="0" xfId="0" applyFont="1" applyFill="1" applyAlignment="1">
      <alignment horizontal="left" vertical="center"/>
    </xf>
    <xf numFmtId="0" fontId="36" fillId="2" borderId="27"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18" xfId="0" applyFont="1" applyFill="1" applyBorder="1" applyAlignment="1">
      <alignment horizontal="center" vertical="center"/>
    </xf>
    <xf numFmtId="0" fontId="28" fillId="2" borderId="0" xfId="0" applyFont="1" applyFill="1" applyAlignment="1">
      <alignment horizontal="left" vertical="top" wrapText="1"/>
    </xf>
    <xf numFmtId="0" fontId="37" fillId="2" borderId="27"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18" xfId="0" applyFont="1" applyFill="1" applyBorder="1" applyAlignment="1">
      <alignment horizontal="center" vertical="center"/>
    </xf>
    <xf numFmtId="0" fontId="27" fillId="2" borderId="29" xfId="0" applyFont="1" applyFill="1" applyBorder="1" applyAlignment="1">
      <alignment horizontal="center"/>
    </xf>
    <xf numFmtId="0" fontId="27" fillId="2" borderId="30" xfId="0" applyFont="1" applyFill="1" applyBorder="1" applyAlignment="1">
      <alignment horizontal="center"/>
    </xf>
    <xf numFmtId="0" fontId="27" fillId="2" borderId="31" xfId="0" applyFont="1" applyFill="1" applyBorder="1" applyAlignment="1">
      <alignment horizontal="center"/>
    </xf>
    <xf numFmtId="0" fontId="27" fillId="2" borderId="32" xfId="0" applyFont="1" applyFill="1" applyBorder="1" applyAlignment="1">
      <alignment horizontal="center"/>
    </xf>
    <xf numFmtId="0" fontId="27" fillId="2" borderId="33" xfId="0" applyFont="1" applyFill="1" applyBorder="1" applyAlignment="1">
      <alignment horizontal="center"/>
    </xf>
    <xf numFmtId="0" fontId="27" fillId="2" borderId="34" xfId="0" applyFont="1" applyFill="1" applyBorder="1" applyAlignment="1">
      <alignment horizontal="center"/>
    </xf>
    <xf numFmtId="0" fontId="28" fillId="3" borderId="10"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5" borderId="10" xfId="0" applyFont="1" applyFill="1" applyBorder="1" applyAlignment="1">
      <alignment horizontal="center"/>
    </xf>
    <xf numFmtId="0" fontId="28" fillId="5" borderId="11" xfId="0" applyFont="1" applyFill="1" applyBorder="1" applyAlignment="1">
      <alignment horizontal="center"/>
    </xf>
    <xf numFmtId="0" fontId="28" fillId="5" borderId="12" xfId="0" applyFont="1" applyFill="1" applyBorder="1" applyAlignment="1">
      <alignment horizontal="center"/>
    </xf>
    <xf numFmtId="0" fontId="28" fillId="2" borderId="27" xfId="0" applyFont="1" applyFill="1" applyBorder="1" applyAlignment="1">
      <alignment horizontal="center"/>
    </xf>
    <xf numFmtId="0" fontId="28" fillId="2" borderId="28" xfId="0" applyFont="1" applyFill="1" applyBorder="1" applyAlignment="1">
      <alignment horizontal="center"/>
    </xf>
    <xf numFmtId="0" fontId="28" fillId="2" borderId="17" xfId="0" applyFont="1" applyFill="1" applyBorder="1" applyAlignment="1">
      <alignment horizontal="center"/>
    </xf>
    <xf numFmtId="0" fontId="28" fillId="2" borderId="18" xfId="0" applyFont="1" applyFill="1" applyBorder="1" applyAlignment="1">
      <alignment horizontal="center"/>
    </xf>
    <xf numFmtId="0" fontId="32" fillId="2" borderId="27"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8" xfId="0" applyFont="1" applyFill="1" applyBorder="1" applyAlignment="1">
      <alignment horizontal="center" vertical="center"/>
    </xf>
    <xf numFmtId="0" fontId="29" fillId="2" borderId="0" xfId="0" applyFont="1" applyFill="1" applyAlignment="1">
      <alignment horizontal="left" vertical="center"/>
    </xf>
    <xf numFmtId="0" fontId="30" fillId="2" borderId="14" xfId="1" applyFill="1" applyBorder="1" applyAlignment="1">
      <alignment horizontal="right"/>
    </xf>
    <xf numFmtId="0" fontId="30" fillId="2" borderId="29" xfId="1" applyFill="1" applyBorder="1" applyAlignment="1">
      <alignment horizontal="center" vertical="center" wrapText="1"/>
    </xf>
    <xf numFmtId="0" fontId="30" fillId="2" borderId="30" xfId="1" applyFill="1" applyBorder="1" applyAlignment="1">
      <alignment horizontal="center" vertical="center" wrapText="1"/>
    </xf>
    <xf numFmtId="0" fontId="30" fillId="2" borderId="31" xfId="1" applyFill="1" applyBorder="1" applyAlignment="1">
      <alignment horizontal="center" vertical="center" wrapText="1"/>
    </xf>
    <xf numFmtId="0" fontId="30" fillId="2" borderId="32" xfId="1" applyFill="1" applyBorder="1" applyAlignment="1">
      <alignment horizontal="center" vertical="center" wrapText="1"/>
    </xf>
    <xf numFmtId="0" fontId="30" fillId="2" borderId="33" xfId="1" applyFill="1" applyBorder="1" applyAlignment="1">
      <alignment horizontal="center" vertical="center" wrapText="1"/>
    </xf>
    <xf numFmtId="0" fontId="30" fillId="2" borderId="34" xfId="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3" borderId="27"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1" fontId="22" fillId="3" borderId="0" xfId="0" applyNumberFormat="1" applyFont="1" applyFill="1" applyAlignment="1" applyProtection="1">
      <alignment horizontal="right" vertical="center" wrapText="1"/>
      <protection locked="0"/>
    </xf>
    <xf numFmtId="0" fontId="22" fillId="2" borderId="0" xfId="0" applyFont="1" applyFill="1" applyAlignment="1">
      <alignment horizontal="left" vertical="center" wrapText="1"/>
    </xf>
    <xf numFmtId="1" fontId="4" fillId="2" borderId="0" xfId="0" applyNumberFormat="1" applyFont="1" applyFill="1" applyAlignment="1">
      <alignment horizontal="right" vertical="center"/>
    </xf>
    <xf numFmtId="164" fontId="1" fillId="3" borderId="0" xfId="0" applyNumberFormat="1" applyFont="1" applyFill="1" applyAlignment="1" applyProtection="1">
      <alignment horizontal="right" vertical="center"/>
      <protection locked="0"/>
    </xf>
    <xf numFmtId="0" fontId="1" fillId="3" borderId="0" xfId="0" applyFont="1" applyFill="1" applyAlignment="1" applyProtection="1">
      <alignment horizontal="left" vertical="center"/>
      <protection locked="0"/>
    </xf>
    <xf numFmtId="0" fontId="6" fillId="2" borderId="0" xfId="0" applyFont="1" applyFill="1" applyAlignment="1">
      <alignment horizontal="left" vertical="center"/>
    </xf>
    <xf numFmtId="0" fontId="6" fillId="2" borderId="15" xfId="0" applyFont="1" applyFill="1" applyBorder="1" applyAlignment="1">
      <alignment horizontal="left" vertical="center"/>
    </xf>
    <xf numFmtId="0" fontId="1" fillId="3" borderId="7" xfId="0" applyFont="1" applyFill="1" applyBorder="1" applyAlignment="1" applyProtection="1">
      <alignment horizontal="left" vertical="center"/>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0" xfId="0" applyFont="1" applyAlignment="1">
      <alignment horizontal="left" vertical="center"/>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6" fillId="2" borderId="16" xfId="0" applyFont="1" applyFill="1" applyBorder="1" applyAlignment="1">
      <alignment horizontal="left" vertical="center"/>
    </xf>
    <xf numFmtId="0" fontId="1" fillId="0" borderId="0" xfId="0" applyFont="1" applyAlignment="1">
      <alignment horizontal="left" vertical="top"/>
    </xf>
    <xf numFmtId="0" fontId="1" fillId="2" borderId="5" xfId="0" applyFont="1" applyFill="1" applyBorder="1" applyAlignment="1">
      <alignment horizontal="left" vertical="center"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15">
    <dxf>
      <font>
        <b/>
        <i val="0"/>
        <color theme="9"/>
      </font>
    </dxf>
    <dxf>
      <font>
        <b/>
        <i val="0"/>
        <color rgb="FFFF0000"/>
      </font>
    </dxf>
    <dxf>
      <font>
        <b/>
        <i val="0"/>
        <color rgb="FFFF0000"/>
      </font>
    </dxf>
    <dxf>
      <font>
        <strike val="0"/>
        <color theme="1"/>
      </font>
    </dxf>
    <dxf>
      <font>
        <strike/>
        <color theme="0" tint="-0.499984740745262"/>
      </font>
    </dxf>
    <dxf>
      <font>
        <strike val="0"/>
        <color auto="1"/>
      </font>
    </dxf>
    <dxf>
      <font>
        <strike/>
        <color theme="0" tint="-0.499984740745262"/>
      </font>
    </dxf>
    <dxf>
      <font>
        <b/>
        <i val="0"/>
        <color theme="9"/>
      </font>
    </dxf>
    <dxf>
      <font>
        <b/>
        <i val="0"/>
        <color rgb="FFFF0000"/>
      </font>
    </dxf>
    <dxf>
      <font>
        <b/>
        <i val="0"/>
        <color rgb="FFFF0000"/>
      </font>
    </dxf>
    <dxf>
      <font>
        <strike val="0"/>
        <color theme="1"/>
      </font>
    </dxf>
    <dxf>
      <font>
        <strike val="0"/>
        <color theme="1"/>
      </font>
    </dxf>
    <dxf>
      <font>
        <strike/>
        <color theme="0" tint="-0.499984740745262"/>
      </font>
    </dxf>
    <dxf>
      <font>
        <strike val="0"/>
        <color auto="1"/>
      </font>
    </dxf>
    <dxf>
      <font>
        <strike/>
        <color theme="0" tint="-0.499984740745262"/>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M$3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M$2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fmlaLink="$AN$39"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AN$4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AM$2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N$45"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fmlaLink="$AM$1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M$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M$2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Radio" firstButton="1" fmlaLink="$AN$3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N$4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Radio" firstButton="1" fmlaLink="$AM$26"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AN$4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fmlaLink="$AM$1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0151FBA-6983-4014-B274-438C832C3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BFD20E71-CA3C-41D3-AD67-237CFD5916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29B4281-B40D-4EDD-A789-851E586F7B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20044E-2114-4C36-B9FD-B09A2FBBB9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8C439478-90B1-4D9C-8CC6-FB60EAA6E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E1470FE4-EAFC-4BF5-AD5F-5BA16374A8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0885754-77A3-40D3-A593-FFBC97CDE3D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2D770736-5696-4735-A26A-1B49C1770082}"/>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8AC45CF9-A877-4116-9961-F9309A224D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61</xdr:row>
          <xdr:rowOff>0</xdr:rowOff>
        </xdr:from>
        <xdr:to>
          <xdr:col>2</xdr:col>
          <xdr:colOff>152400</xdr:colOff>
          <xdr:row>61</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0</xdr:rowOff>
        </xdr:from>
        <xdr:to>
          <xdr:col>2</xdr:col>
          <xdr:colOff>152400</xdr:colOff>
          <xdr:row>63</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62</xdr:row>
          <xdr:rowOff>0</xdr:rowOff>
        </xdr:from>
        <xdr:to>
          <xdr:col>2</xdr:col>
          <xdr:colOff>152400</xdr:colOff>
          <xdr:row>62</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9525</xdr:rowOff>
        </xdr:from>
        <xdr:to>
          <xdr:col>2</xdr:col>
          <xdr:colOff>152400</xdr:colOff>
          <xdr:row>64</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38100</xdr:rowOff>
        </xdr:from>
        <xdr:to>
          <xdr:col>15</xdr:col>
          <xdr:colOff>190500</xdr:colOff>
          <xdr:row>11</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xdr:row>
          <xdr:rowOff>38100</xdr:rowOff>
        </xdr:from>
        <xdr:to>
          <xdr:col>19</xdr:col>
          <xdr:colOff>161925</xdr:colOff>
          <xdr:row>11</xdr:row>
          <xdr:rowOff>219075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85725</xdr:rowOff>
        </xdr:from>
        <xdr:to>
          <xdr:col>20</xdr:col>
          <xdr:colOff>9525</xdr:colOff>
          <xdr:row>12</xdr:row>
          <xdr:rowOff>9525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28575</xdr:rowOff>
        </xdr:from>
        <xdr:to>
          <xdr:col>24</xdr:col>
          <xdr:colOff>247650</xdr:colOff>
          <xdr:row>33</xdr:row>
          <xdr:rowOff>247650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33</xdr:row>
          <xdr:rowOff>28575</xdr:rowOff>
        </xdr:from>
        <xdr:to>
          <xdr:col>26</xdr:col>
          <xdr:colOff>161925</xdr:colOff>
          <xdr:row>33</xdr:row>
          <xdr:rowOff>238125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76200</xdr:rowOff>
        </xdr:from>
        <xdr:to>
          <xdr:col>27</xdr:col>
          <xdr:colOff>0</xdr:colOff>
          <xdr:row>33</xdr:row>
          <xdr:rowOff>257175</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xdr:row>
          <xdr:rowOff>19050</xdr:rowOff>
        </xdr:from>
        <xdr:to>
          <xdr:col>25</xdr:col>
          <xdr:colOff>161925</xdr:colOff>
          <xdr:row>22</xdr:row>
          <xdr:rowOff>247650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22</xdr:row>
          <xdr:rowOff>19050</xdr:rowOff>
        </xdr:from>
        <xdr:to>
          <xdr:col>28</xdr:col>
          <xdr:colOff>171450</xdr:colOff>
          <xdr:row>22</xdr:row>
          <xdr:rowOff>247650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22</xdr:row>
          <xdr:rowOff>0</xdr:rowOff>
        </xdr:from>
        <xdr:to>
          <xdr:col>30</xdr:col>
          <xdr:colOff>9525</xdr:colOff>
          <xdr:row>23</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9525</xdr:rowOff>
        </xdr:from>
        <xdr:to>
          <xdr:col>2</xdr:col>
          <xdr:colOff>152400</xdr:colOff>
          <xdr:row>70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9525</xdr:rowOff>
        </xdr:from>
        <xdr:to>
          <xdr:col>2</xdr:col>
          <xdr:colOff>152400</xdr:colOff>
          <xdr:row>65</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9525</xdr:rowOff>
        </xdr:from>
        <xdr:to>
          <xdr:col>2</xdr:col>
          <xdr:colOff>152400</xdr:colOff>
          <xdr:row>66</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9525</xdr:rowOff>
        </xdr:from>
        <xdr:to>
          <xdr:col>2</xdr:col>
          <xdr:colOff>152400</xdr:colOff>
          <xdr:row>67</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9525</xdr:rowOff>
        </xdr:from>
        <xdr:to>
          <xdr:col>2</xdr:col>
          <xdr:colOff>152400</xdr:colOff>
          <xdr:row>68</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130997</xdr:colOff>
      <xdr:row>4</xdr:row>
      <xdr:rowOff>175847</xdr:rowOff>
    </xdr:to>
    <xdr:pic>
      <xdr:nvPicPr>
        <xdr:cNvPr id="42" name="Imag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1" y="339973"/>
          <a:ext cx="851975" cy="7795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9525</xdr:rowOff>
        </xdr:from>
        <xdr:to>
          <xdr:col>2</xdr:col>
          <xdr:colOff>152400</xdr:colOff>
          <xdr:row>69</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DB7BD886-2AB2-4081-B495-EC34AC310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6CD2F89-3831-47BE-A494-396E60A47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2E9A6100-9268-4590-94CB-7F5DE517D9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1F58B3-9C4F-47D4-8CA5-E98BCBD261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D86556C-8E39-4E2B-86EC-B380D8A72D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C52D358-1185-44CD-954B-0999D30764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977184B6-AAB1-4234-BDB3-1797A47DD8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90C38837-AD31-4EEF-AAAF-BF750488726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0CF878D-99D4-4B69-BE92-9FBA1178E49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61</xdr:row>
          <xdr:rowOff>9525</xdr:rowOff>
        </xdr:from>
        <xdr:to>
          <xdr:col>2</xdr:col>
          <xdr:colOff>171450</xdr:colOff>
          <xdr:row>61</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9525</xdr:rowOff>
        </xdr:from>
        <xdr:to>
          <xdr:col>2</xdr:col>
          <xdr:colOff>171450</xdr:colOff>
          <xdr:row>63</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62</xdr:row>
          <xdr:rowOff>9525</xdr:rowOff>
        </xdr:from>
        <xdr:to>
          <xdr:col>2</xdr:col>
          <xdr:colOff>171450</xdr:colOff>
          <xdr:row>62</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9525</xdr:rowOff>
        </xdr:from>
        <xdr:to>
          <xdr:col>2</xdr:col>
          <xdr:colOff>171450</xdr:colOff>
          <xdr:row>64</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38100</xdr:rowOff>
        </xdr:from>
        <xdr:to>
          <xdr:col>17</xdr:col>
          <xdr:colOff>171450</xdr:colOff>
          <xdr:row>11</xdr:row>
          <xdr:rowOff>219075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38100</xdr:rowOff>
        </xdr:from>
        <xdr:to>
          <xdr:col>21</xdr:col>
          <xdr:colOff>47625</xdr:colOff>
          <xdr:row>11</xdr:row>
          <xdr:rowOff>219075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0</xdr:rowOff>
        </xdr:from>
        <xdr:to>
          <xdr:col>22</xdr:col>
          <xdr:colOff>0</xdr:colOff>
          <xdr:row>12</xdr:row>
          <xdr:rowOff>9525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33</xdr:row>
          <xdr:rowOff>28575</xdr:rowOff>
        </xdr:from>
        <xdr:to>
          <xdr:col>27</xdr:col>
          <xdr:colOff>114300</xdr:colOff>
          <xdr:row>33</xdr:row>
          <xdr:rowOff>247650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28575</xdr:rowOff>
        </xdr:from>
        <xdr:to>
          <xdr:col>29</xdr:col>
          <xdr:colOff>133350</xdr:colOff>
          <xdr:row>33</xdr:row>
          <xdr:rowOff>238125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304800</xdr:colOff>
          <xdr:row>32</xdr:row>
          <xdr:rowOff>76200</xdr:rowOff>
        </xdr:from>
        <xdr:to>
          <xdr:col>30</xdr:col>
          <xdr:colOff>47625</xdr:colOff>
          <xdr:row>33</xdr:row>
          <xdr:rowOff>257175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22</xdr:row>
          <xdr:rowOff>19050</xdr:rowOff>
        </xdr:from>
        <xdr:to>
          <xdr:col>32</xdr:col>
          <xdr:colOff>133350</xdr:colOff>
          <xdr:row>22</xdr:row>
          <xdr:rowOff>247650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22</xdr:row>
          <xdr:rowOff>19050</xdr:rowOff>
        </xdr:from>
        <xdr:to>
          <xdr:col>35</xdr:col>
          <xdr:colOff>152400</xdr:colOff>
          <xdr:row>22</xdr:row>
          <xdr:rowOff>247650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1588</xdr:colOff>
          <xdr:row>22</xdr:row>
          <xdr:rowOff>0</xdr:rowOff>
        </xdr:from>
        <xdr:to>
          <xdr:col>37</xdr:col>
          <xdr:colOff>15875</xdr:colOff>
          <xdr:row>23</xdr:row>
          <xdr:rowOff>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19050</xdr:rowOff>
        </xdr:from>
        <xdr:to>
          <xdr:col>2</xdr:col>
          <xdr:colOff>171450</xdr:colOff>
          <xdr:row>70</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9525</xdr:rowOff>
        </xdr:from>
        <xdr:to>
          <xdr:col>2</xdr:col>
          <xdr:colOff>171450</xdr:colOff>
          <xdr:row>65</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19050</xdr:rowOff>
        </xdr:from>
        <xdr:to>
          <xdr:col>2</xdr:col>
          <xdr:colOff>171450</xdr:colOff>
          <xdr:row>66</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19050</xdr:rowOff>
        </xdr:from>
        <xdr:to>
          <xdr:col>2</xdr:col>
          <xdr:colOff>171450</xdr:colOff>
          <xdr:row>67</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19050</xdr:rowOff>
        </xdr:from>
        <xdr:to>
          <xdr:col>2</xdr:col>
          <xdr:colOff>171450</xdr:colOff>
          <xdr:row>68</xdr:row>
          <xdr:rowOff>190500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89966</xdr:colOff>
      <xdr:row>4</xdr:row>
      <xdr:rowOff>175847</xdr:rowOff>
    </xdr:to>
    <xdr:pic>
      <xdr:nvPicPr>
        <xdr:cNvPr id="35" name="Imag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377" y="186401"/>
          <a:ext cx="854320" cy="7743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5154" name="Group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19050</xdr:rowOff>
        </xdr:from>
        <xdr:to>
          <xdr:col>2</xdr:col>
          <xdr:colOff>171450</xdr:colOff>
          <xdr:row>69</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hyperlink" Target="https://www.vs.ch/de/web/energie/home" TargetMode="External"/><Relationship Id="rId7" Type="http://schemas.openxmlformats.org/officeDocument/2006/relationships/ctrlProp" Target="../ctrlProps/ctrlProp39.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omments" Target="../comments2.xml"/><Relationship Id="rId3" Type="http://schemas.openxmlformats.org/officeDocument/2006/relationships/vmlDrawing" Target="../drawings/vmlDrawing4.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FE8D-49AB-46AA-8415-9F7A01D130F8}">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x14ac:dyDescent="0.35"/>
    <row r="2" spans="2:20" ht="18.75" customHeight="1" x14ac:dyDescent="0.3">
      <c r="E2" s="117" t="s">
        <v>83</v>
      </c>
      <c r="F2" s="117"/>
      <c r="G2" s="117"/>
      <c r="H2" s="117"/>
      <c r="I2" s="117"/>
      <c r="J2" s="117"/>
      <c r="K2" s="117"/>
      <c r="L2" s="117"/>
      <c r="M2" s="117"/>
      <c r="N2" s="117"/>
      <c r="O2" s="117"/>
      <c r="P2" s="117"/>
      <c r="Q2" s="117"/>
      <c r="R2" s="117"/>
      <c r="S2" s="117"/>
      <c r="T2" s="54"/>
    </row>
    <row r="3" spans="2:20" ht="18.75" customHeight="1" x14ac:dyDescent="0.3">
      <c r="E3" s="117"/>
      <c r="F3" s="117"/>
      <c r="G3" s="117"/>
      <c r="H3" s="117"/>
      <c r="I3" s="117"/>
      <c r="J3" s="117"/>
      <c r="K3" s="117"/>
      <c r="L3" s="117"/>
      <c r="M3" s="117"/>
      <c r="N3" s="117"/>
      <c r="O3" s="117"/>
      <c r="P3" s="117"/>
      <c r="Q3" s="117"/>
      <c r="R3" s="117"/>
      <c r="S3" s="117"/>
      <c r="T3" s="54"/>
    </row>
    <row r="4" spans="2:20" ht="18.75" customHeight="1" x14ac:dyDescent="0.3">
      <c r="E4" s="117"/>
      <c r="F4" s="117"/>
      <c r="G4" s="117"/>
      <c r="H4" s="117"/>
      <c r="I4" s="117"/>
      <c r="J4" s="117"/>
      <c r="K4" s="117"/>
      <c r="L4" s="117"/>
      <c r="M4" s="117"/>
      <c r="N4" s="117"/>
      <c r="O4" s="117"/>
      <c r="P4" s="117"/>
      <c r="Q4" s="117"/>
      <c r="R4" s="117"/>
      <c r="S4" s="117"/>
      <c r="T4" s="54"/>
    </row>
    <row r="5" spans="2:20" ht="21.75" thickBot="1" x14ac:dyDescent="0.4">
      <c r="B5" s="55"/>
      <c r="C5" s="55"/>
      <c r="D5" s="55"/>
      <c r="E5" s="56"/>
      <c r="F5" s="56"/>
      <c r="G5" s="56"/>
      <c r="H5" s="56"/>
      <c r="I5" s="56"/>
      <c r="J5" s="56"/>
      <c r="K5" s="56"/>
      <c r="L5" s="56"/>
      <c r="M5" s="56"/>
      <c r="N5" s="56"/>
      <c r="O5" s="56"/>
      <c r="P5" s="75" t="s">
        <v>215</v>
      </c>
      <c r="Q5" s="118" t="s">
        <v>216</v>
      </c>
      <c r="R5" s="118"/>
      <c r="S5" s="118"/>
    </row>
    <row r="6" spans="2:20" x14ac:dyDescent="0.35"/>
    <row r="7" spans="2:20" x14ac:dyDescent="0.35">
      <c r="B7" s="119" t="s">
        <v>84</v>
      </c>
      <c r="C7" s="120"/>
      <c r="E7" s="57" t="s">
        <v>85</v>
      </c>
    </row>
    <row r="8" spans="2:20" x14ac:dyDescent="0.35">
      <c r="B8" s="121"/>
      <c r="C8" s="122"/>
      <c r="E8" s="58" t="s">
        <v>86</v>
      </c>
    </row>
    <row r="9" spans="2:20" ht="6" customHeight="1" x14ac:dyDescent="0.35">
      <c r="B9" s="121"/>
      <c r="C9" s="122"/>
      <c r="E9" s="58"/>
    </row>
    <row r="10" spans="2:20" ht="18.75" customHeight="1" x14ac:dyDescent="0.35">
      <c r="B10" s="121"/>
      <c r="C10" s="122"/>
      <c r="E10" s="59" t="s">
        <v>87</v>
      </c>
      <c r="F10" s="88" t="s">
        <v>88</v>
      </c>
      <c r="G10" s="88"/>
      <c r="H10" s="88"/>
      <c r="I10" s="88"/>
      <c r="J10" s="88"/>
      <c r="K10" s="88"/>
      <c r="L10" s="88"/>
      <c r="M10" s="88"/>
      <c r="N10" s="88"/>
      <c r="O10" s="88"/>
      <c r="P10" s="88"/>
      <c r="Q10" s="88"/>
      <c r="R10" s="88"/>
      <c r="S10" s="88"/>
      <c r="T10" s="60"/>
    </row>
    <row r="11" spans="2:20" ht="18.75" customHeight="1" x14ac:dyDescent="0.35">
      <c r="B11" s="121"/>
      <c r="C11" s="122"/>
      <c r="E11" s="59"/>
      <c r="F11" s="88"/>
      <c r="G11" s="88"/>
      <c r="H11" s="88"/>
      <c r="I11" s="88"/>
      <c r="J11" s="88"/>
      <c r="K11" s="88"/>
      <c r="L11" s="88"/>
      <c r="M11" s="88"/>
      <c r="N11" s="88"/>
      <c r="O11" s="88"/>
      <c r="P11" s="88"/>
      <c r="Q11" s="88"/>
      <c r="R11" s="88"/>
      <c r="S11" s="88"/>
      <c r="T11" s="60"/>
    </row>
    <row r="12" spans="2:20" ht="18.75" customHeight="1" x14ac:dyDescent="0.35">
      <c r="B12" s="121"/>
      <c r="C12" s="122"/>
      <c r="E12" s="59"/>
      <c r="F12" s="88"/>
      <c r="G12" s="88"/>
      <c r="H12" s="88"/>
      <c r="I12" s="88"/>
      <c r="J12" s="88"/>
      <c r="K12" s="88"/>
      <c r="L12" s="88"/>
      <c r="M12" s="88"/>
      <c r="N12" s="88"/>
      <c r="O12" s="88"/>
      <c r="P12" s="88"/>
      <c r="Q12" s="88"/>
      <c r="R12" s="88"/>
      <c r="S12" s="88"/>
      <c r="T12" s="60"/>
    </row>
    <row r="13" spans="2:20" x14ac:dyDescent="0.3">
      <c r="B13" s="121"/>
      <c r="C13" s="122"/>
      <c r="E13" s="61"/>
      <c r="F13" s="88"/>
      <c r="G13" s="88"/>
      <c r="H13" s="88"/>
      <c r="I13" s="88"/>
      <c r="J13" s="88"/>
      <c r="K13" s="88"/>
      <c r="L13" s="88"/>
      <c r="M13" s="88"/>
      <c r="N13" s="88"/>
      <c r="O13" s="88"/>
      <c r="P13" s="88"/>
      <c r="Q13" s="88"/>
      <c r="R13" s="88"/>
      <c r="S13" s="88"/>
      <c r="T13" s="60"/>
    </row>
    <row r="14" spans="2:20" ht="5.25" customHeight="1" x14ac:dyDescent="0.3">
      <c r="B14" s="121"/>
      <c r="C14" s="122"/>
      <c r="E14" s="61"/>
      <c r="F14" s="62"/>
      <c r="G14" s="62"/>
      <c r="H14" s="62"/>
      <c r="I14" s="62"/>
      <c r="J14" s="62"/>
      <c r="K14" s="62"/>
      <c r="L14" s="62"/>
      <c r="M14" s="62"/>
      <c r="N14" s="62"/>
      <c r="O14" s="62"/>
      <c r="P14" s="62"/>
      <c r="Q14" s="62"/>
      <c r="R14" s="62"/>
      <c r="S14" s="62"/>
      <c r="T14" s="62"/>
    </row>
    <row r="15" spans="2:20" ht="18.75" customHeight="1" x14ac:dyDescent="0.35">
      <c r="B15" s="121"/>
      <c r="C15" s="122"/>
      <c r="E15" s="59" t="s">
        <v>89</v>
      </c>
      <c r="F15" s="88" t="s">
        <v>90</v>
      </c>
      <c r="G15" s="88"/>
      <c r="H15" s="88"/>
      <c r="I15" s="88"/>
      <c r="J15" s="88"/>
      <c r="K15" s="88"/>
      <c r="L15" s="88"/>
      <c r="M15" s="88"/>
      <c r="N15" s="88"/>
      <c r="O15" s="88"/>
      <c r="P15" s="88"/>
      <c r="Q15" s="88"/>
      <c r="R15" s="88"/>
      <c r="S15" s="88"/>
      <c r="T15" s="60"/>
    </row>
    <row r="16" spans="2:20" ht="18.75" customHeight="1" x14ac:dyDescent="0.35">
      <c r="B16" s="121"/>
      <c r="C16" s="122"/>
      <c r="E16" s="59"/>
      <c r="F16" s="88"/>
      <c r="G16" s="88"/>
      <c r="H16" s="88"/>
      <c r="I16" s="88"/>
      <c r="J16" s="88"/>
      <c r="K16" s="88"/>
      <c r="L16" s="88"/>
      <c r="M16" s="88"/>
      <c r="N16" s="88"/>
      <c r="O16" s="88"/>
      <c r="P16" s="88"/>
      <c r="Q16" s="88"/>
      <c r="R16" s="88"/>
      <c r="S16" s="88"/>
      <c r="T16" s="60"/>
    </row>
    <row r="17" spans="2:20" x14ac:dyDescent="0.3">
      <c r="B17" s="123"/>
      <c r="C17" s="124"/>
      <c r="E17" s="61"/>
      <c r="F17" s="88"/>
      <c r="G17" s="88"/>
      <c r="H17" s="88"/>
      <c r="I17" s="88"/>
      <c r="J17" s="88"/>
      <c r="K17" s="88"/>
      <c r="L17" s="88"/>
      <c r="M17" s="88"/>
      <c r="N17" s="88"/>
      <c r="O17" s="88"/>
      <c r="P17" s="88"/>
      <c r="Q17" s="88"/>
      <c r="R17" s="88"/>
      <c r="S17" s="88"/>
      <c r="T17" s="60"/>
    </row>
    <row r="18" spans="2:20" x14ac:dyDescent="0.35"/>
    <row r="19" spans="2:20" x14ac:dyDescent="0.35">
      <c r="B19" s="95"/>
      <c r="C19" s="96"/>
      <c r="E19" s="57" t="s">
        <v>91</v>
      </c>
    </row>
    <row r="20" spans="2:20" x14ac:dyDescent="0.35">
      <c r="B20" s="97"/>
      <c r="C20" s="98"/>
      <c r="E20" s="58" t="s">
        <v>86</v>
      </c>
    </row>
    <row r="21" spans="2:20" ht="4.5" customHeight="1" x14ac:dyDescent="0.35">
      <c r="B21" s="97"/>
      <c r="C21" s="98"/>
      <c r="E21" s="58"/>
    </row>
    <row r="22" spans="2:20" ht="18.75" customHeight="1" x14ac:dyDescent="0.35">
      <c r="B22" s="97"/>
      <c r="C22" s="98"/>
      <c r="F22" s="88" t="s">
        <v>92</v>
      </c>
      <c r="G22" s="88"/>
      <c r="H22" s="88"/>
      <c r="I22" s="88"/>
      <c r="J22" s="88"/>
      <c r="K22" s="88"/>
      <c r="L22" s="88"/>
      <c r="M22" s="88"/>
      <c r="N22" s="88"/>
      <c r="O22" s="88"/>
      <c r="P22" s="88"/>
      <c r="Q22" s="88"/>
      <c r="R22" s="88"/>
      <c r="S22" s="88"/>
      <c r="T22" s="60"/>
    </row>
    <row r="23" spans="2:20" x14ac:dyDescent="0.3">
      <c r="B23" s="97"/>
      <c r="C23" s="98"/>
      <c r="E23" s="60"/>
      <c r="F23" s="88"/>
      <c r="G23" s="88"/>
      <c r="H23" s="88"/>
      <c r="I23" s="88"/>
      <c r="J23" s="88"/>
      <c r="K23" s="88"/>
      <c r="L23" s="88"/>
      <c r="M23" s="88"/>
      <c r="N23" s="88"/>
      <c r="O23" s="88"/>
      <c r="P23" s="88"/>
      <c r="Q23" s="88"/>
      <c r="R23" s="88"/>
      <c r="S23" s="88"/>
      <c r="T23" s="60"/>
    </row>
    <row r="24" spans="2:20" x14ac:dyDescent="0.3">
      <c r="B24" s="97"/>
      <c r="C24" s="98"/>
      <c r="E24" s="60"/>
      <c r="F24" s="88"/>
      <c r="G24" s="88"/>
      <c r="H24" s="88"/>
      <c r="I24" s="88"/>
      <c r="J24" s="88"/>
      <c r="K24" s="88"/>
      <c r="L24" s="88"/>
      <c r="M24" s="88"/>
      <c r="N24" s="88"/>
      <c r="O24" s="88"/>
      <c r="P24" s="88"/>
      <c r="Q24" s="88"/>
      <c r="R24" s="88"/>
      <c r="S24" s="88"/>
      <c r="T24" s="60"/>
    </row>
    <row r="25" spans="2:20" x14ac:dyDescent="0.3">
      <c r="B25" s="97"/>
      <c r="C25" s="98"/>
      <c r="E25" s="60"/>
      <c r="F25" s="88"/>
      <c r="G25" s="88"/>
      <c r="H25" s="88"/>
      <c r="I25" s="88"/>
      <c r="J25" s="88"/>
      <c r="K25" s="88"/>
      <c r="L25" s="88"/>
      <c r="M25" s="88"/>
      <c r="N25" s="88"/>
      <c r="O25" s="88"/>
      <c r="P25" s="88"/>
      <c r="Q25" s="88"/>
      <c r="R25" s="88"/>
      <c r="S25" s="88"/>
      <c r="T25" s="60"/>
    </row>
    <row r="26" spans="2:20" x14ac:dyDescent="0.3">
      <c r="B26" s="97"/>
      <c r="C26" s="98"/>
      <c r="E26" s="60"/>
      <c r="F26" s="88"/>
      <c r="G26" s="88"/>
      <c r="H26" s="88"/>
      <c r="I26" s="88"/>
      <c r="J26" s="88"/>
      <c r="K26" s="88"/>
      <c r="L26" s="88"/>
      <c r="M26" s="88"/>
      <c r="N26" s="88"/>
      <c r="O26" s="88"/>
      <c r="P26" s="88"/>
      <c r="Q26" s="88"/>
      <c r="R26" s="88"/>
      <c r="S26" s="88"/>
      <c r="T26" s="60"/>
    </row>
    <row r="27" spans="2:20" x14ac:dyDescent="0.3">
      <c r="B27" s="97"/>
      <c r="C27" s="98"/>
      <c r="E27" s="60"/>
      <c r="F27" s="88"/>
      <c r="G27" s="88"/>
      <c r="H27" s="88"/>
      <c r="I27" s="88"/>
      <c r="J27" s="88"/>
      <c r="K27" s="88"/>
      <c r="L27" s="88"/>
      <c r="M27" s="88"/>
      <c r="N27" s="88"/>
      <c r="O27" s="88"/>
      <c r="P27" s="88"/>
      <c r="Q27" s="88"/>
      <c r="R27" s="88"/>
      <c r="S27" s="88"/>
      <c r="T27" s="60"/>
    </row>
    <row r="28" spans="2:20" x14ac:dyDescent="0.3">
      <c r="B28" s="97"/>
      <c r="C28" s="98"/>
      <c r="E28" s="60"/>
      <c r="F28" s="88"/>
      <c r="G28" s="88"/>
      <c r="H28" s="88"/>
      <c r="I28" s="88"/>
      <c r="J28" s="88"/>
      <c r="K28" s="88"/>
      <c r="L28" s="88"/>
      <c r="M28" s="88"/>
      <c r="N28" s="88"/>
      <c r="O28" s="88"/>
      <c r="P28" s="88"/>
      <c r="Q28" s="88"/>
      <c r="R28" s="88"/>
      <c r="S28" s="88"/>
      <c r="T28" s="60"/>
    </row>
    <row r="29" spans="2:20" x14ac:dyDescent="0.3">
      <c r="B29" s="99"/>
      <c r="C29" s="100"/>
      <c r="E29" s="60"/>
      <c r="F29" s="88"/>
      <c r="G29" s="88"/>
      <c r="H29" s="88"/>
      <c r="I29" s="88"/>
      <c r="J29" s="88"/>
      <c r="K29" s="88"/>
      <c r="L29" s="88"/>
      <c r="M29" s="88"/>
      <c r="N29" s="88"/>
      <c r="O29" s="88"/>
      <c r="P29" s="88"/>
      <c r="Q29" s="88"/>
      <c r="R29" s="88"/>
      <c r="S29" s="88"/>
      <c r="T29" s="60"/>
    </row>
    <row r="30" spans="2:20" x14ac:dyDescent="0.3">
      <c r="E30" s="62"/>
      <c r="F30" s="62"/>
      <c r="G30" s="62"/>
      <c r="H30" s="62"/>
      <c r="I30" s="62"/>
      <c r="J30" s="62"/>
      <c r="K30" s="62"/>
      <c r="L30" s="62"/>
      <c r="M30" s="62"/>
      <c r="N30" s="62"/>
      <c r="O30" s="62"/>
      <c r="P30" s="62"/>
      <c r="Q30" s="62"/>
      <c r="R30" s="62"/>
      <c r="S30" s="62"/>
      <c r="T30" s="62"/>
    </row>
    <row r="31" spans="2:20" x14ac:dyDescent="0.35">
      <c r="B31" s="95"/>
      <c r="C31" s="96"/>
      <c r="E31" s="57" t="s">
        <v>93</v>
      </c>
    </row>
    <row r="32" spans="2:20" ht="5.25" customHeight="1" x14ac:dyDescent="0.35">
      <c r="B32" s="97"/>
      <c r="C32" s="98"/>
      <c r="E32" s="57"/>
    </row>
    <row r="33" spans="2:20" x14ac:dyDescent="0.35">
      <c r="B33" s="97"/>
      <c r="C33" s="98"/>
      <c r="E33" s="59" t="s">
        <v>87</v>
      </c>
      <c r="F33" s="53" t="s">
        <v>217</v>
      </c>
    </row>
    <row r="34" spans="2:20" ht="5.25" customHeight="1" x14ac:dyDescent="0.35">
      <c r="B34" s="97"/>
      <c r="C34" s="98"/>
      <c r="E34" s="59"/>
    </row>
    <row r="35" spans="2:20" x14ac:dyDescent="0.35">
      <c r="B35" s="97"/>
      <c r="C35" s="98"/>
      <c r="E35" s="59" t="s">
        <v>89</v>
      </c>
      <c r="F35" s="53" t="s">
        <v>218</v>
      </c>
    </row>
    <row r="36" spans="2:20" ht="6" customHeight="1" x14ac:dyDescent="0.35">
      <c r="B36" s="97"/>
      <c r="C36" s="98"/>
      <c r="E36" s="59"/>
    </row>
    <row r="37" spans="2:20" ht="21" customHeight="1" x14ac:dyDescent="0.35">
      <c r="B37" s="97"/>
      <c r="C37" s="98"/>
      <c r="E37" s="59" t="s">
        <v>94</v>
      </c>
      <c r="F37" s="88" t="s">
        <v>95</v>
      </c>
      <c r="G37" s="88"/>
      <c r="H37" s="88"/>
      <c r="I37" s="88"/>
      <c r="J37" s="88"/>
      <c r="K37" s="88"/>
      <c r="L37" s="88"/>
      <c r="M37" s="88"/>
      <c r="N37" s="88"/>
      <c r="O37" s="88"/>
      <c r="P37" s="88"/>
      <c r="Q37" s="88"/>
      <c r="R37" s="88"/>
      <c r="S37" s="88"/>
      <c r="T37" s="60"/>
    </row>
    <row r="38" spans="2:20" x14ac:dyDescent="0.35">
      <c r="B38" s="99"/>
      <c r="C38" s="100"/>
      <c r="E38" s="63"/>
      <c r="F38" s="88"/>
      <c r="G38" s="88"/>
      <c r="H38" s="88"/>
      <c r="I38" s="88"/>
      <c r="J38" s="88"/>
      <c r="K38" s="88"/>
      <c r="L38" s="88"/>
      <c r="M38" s="88"/>
      <c r="N38" s="88"/>
      <c r="O38" s="88"/>
      <c r="P38" s="88"/>
      <c r="Q38" s="88"/>
      <c r="R38" s="88"/>
      <c r="S38" s="88"/>
      <c r="T38" s="60"/>
    </row>
    <row r="39" spans="2:20" x14ac:dyDescent="0.35">
      <c r="F39" s="88"/>
      <c r="G39" s="88"/>
      <c r="H39" s="88"/>
      <c r="I39" s="88"/>
      <c r="J39" s="88"/>
      <c r="K39" s="88"/>
      <c r="L39" s="88"/>
      <c r="M39" s="88"/>
      <c r="N39" s="88"/>
      <c r="O39" s="88"/>
      <c r="P39" s="88"/>
      <c r="Q39" s="88"/>
      <c r="R39" s="88"/>
      <c r="S39" s="88"/>
    </row>
    <row r="40" spans="2:20" x14ac:dyDescent="0.35">
      <c r="B40" s="95"/>
      <c r="C40" s="96"/>
      <c r="E40" s="57" t="s">
        <v>96</v>
      </c>
      <c r="F40" s="57"/>
    </row>
    <row r="41" spans="2:20" x14ac:dyDescent="0.35">
      <c r="B41" s="97"/>
      <c r="C41" s="98"/>
    </row>
    <row r="42" spans="2:20" x14ac:dyDescent="0.35">
      <c r="B42" s="97"/>
      <c r="C42" s="98"/>
      <c r="E42" s="101"/>
      <c r="F42" s="102"/>
      <c r="G42" s="103"/>
      <c r="I42" s="53" t="s">
        <v>97</v>
      </c>
    </row>
    <row r="43" spans="2:20" x14ac:dyDescent="0.35">
      <c r="B43" s="97"/>
      <c r="C43" s="98"/>
    </row>
    <row r="44" spans="2:20" x14ac:dyDescent="0.35">
      <c r="B44" s="97"/>
      <c r="C44" s="98"/>
      <c r="G44" s="64"/>
      <c r="I44" s="53" t="s">
        <v>98</v>
      </c>
    </row>
    <row r="45" spans="2:20" x14ac:dyDescent="0.35">
      <c r="B45" s="97"/>
      <c r="C45" s="98"/>
    </row>
    <row r="46" spans="2:20" x14ac:dyDescent="0.35">
      <c r="B46" s="97"/>
      <c r="C46" s="98"/>
      <c r="G46" s="64"/>
      <c r="I46" s="53" t="s">
        <v>99</v>
      </c>
    </row>
    <row r="47" spans="2:20" x14ac:dyDescent="0.35">
      <c r="B47" s="97"/>
      <c r="C47" s="98"/>
    </row>
    <row r="48" spans="2:20" x14ac:dyDescent="0.35">
      <c r="B48" s="97"/>
      <c r="C48" s="98"/>
      <c r="E48" s="64"/>
      <c r="F48" s="65" t="s">
        <v>100</v>
      </c>
      <c r="I48" s="88" t="s">
        <v>101</v>
      </c>
      <c r="J48" s="88"/>
      <c r="K48" s="88"/>
      <c r="L48" s="88"/>
      <c r="M48" s="88"/>
      <c r="N48" s="88"/>
      <c r="O48" s="88"/>
      <c r="P48" s="88"/>
      <c r="Q48" s="88"/>
      <c r="R48" s="88"/>
      <c r="S48" s="88"/>
    </row>
    <row r="49" spans="2:19" x14ac:dyDescent="0.35">
      <c r="B49" s="97"/>
      <c r="C49" s="98"/>
      <c r="F49" s="65"/>
      <c r="I49" s="88"/>
      <c r="J49" s="88"/>
      <c r="K49" s="88"/>
      <c r="L49" s="88"/>
      <c r="M49" s="88"/>
      <c r="N49" s="88"/>
      <c r="O49" s="88"/>
      <c r="P49" s="88"/>
      <c r="Q49" s="88"/>
      <c r="R49" s="88"/>
      <c r="S49" s="88"/>
    </row>
    <row r="50" spans="2:19" x14ac:dyDescent="0.35">
      <c r="B50" s="97"/>
      <c r="C50" s="98"/>
    </row>
    <row r="51" spans="2:19" x14ac:dyDescent="0.35">
      <c r="B51" s="97"/>
      <c r="C51" s="98"/>
      <c r="E51" s="104"/>
      <c r="F51" s="105"/>
      <c r="G51" s="106"/>
      <c r="I51" s="53" t="s">
        <v>102</v>
      </c>
    </row>
    <row r="52" spans="2:19" x14ac:dyDescent="0.35">
      <c r="B52" s="97"/>
      <c r="C52" s="98"/>
    </row>
    <row r="53" spans="2:19" ht="21" customHeight="1" x14ac:dyDescent="0.35">
      <c r="B53" s="97"/>
      <c r="C53" s="98"/>
      <c r="F53" s="107"/>
      <c r="G53" s="108"/>
      <c r="I53" s="88" t="s">
        <v>103</v>
      </c>
      <c r="J53" s="88"/>
      <c r="K53" s="88"/>
      <c r="L53" s="88"/>
      <c r="M53" s="88"/>
      <c r="N53" s="88"/>
      <c r="O53" s="88"/>
      <c r="P53" s="88"/>
      <c r="Q53" s="88"/>
      <c r="R53" s="88"/>
      <c r="S53" s="88"/>
    </row>
    <row r="54" spans="2:19" x14ac:dyDescent="0.35">
      <c r="B54" s="97"/>
      <c r="C54" s="98"/>
      <c r="F54" s="109"/>
      <c r="G54" s="110"/>
      <c r="I54" s="88"/>
      <c r="J54" s="88"/>
      <c r="K54" s="88"/>
      <c r="L54" s="88"/>
      <c r="M54" s="88"/>
      <c r="N54" s="88"/>
      <c r="O54" s="88"/>
      <c r="P54" s="88"/>
      <c r="Q54" s="88"/>
      <c r="R54" s="88"/>
      <c r="S54" s="88"/>
    </row>
    <row r="55" spans="2:19" x14ac:dyDescent="0.35">
      <c r="B55" s="97"/>
      <c r="C55" s="98"/>
      <c r="F55" s="66"/>
      <c r="G55" s="66"/>
      <c r="I55" s="88"/>
      <c r="J55" s="88"/>
      <c r="K55" s="88"/>
      <c r="L55" s="88"/>
      <c r="M55" s="88"/>
      <c r="N55" s="88"/>
      <c r="O55" s="88"/>
      <c r="P55" s="88"/>
      <c r="Q55" s="88"/>
      <c r="R55" s="88"/>
      <c r="S55" s="88"/>
    </row>
    <row r="56" spans="2:19" x14ac:dyDescent="0.35">
      <c r="B56" s="97"/>
      <c r="C56" s="98"/>
    </row>
    <row r="57" spans="2:19" ht="21" customHeight="1" x14ac:dyDescent="0.35">
      <c r="B57" s="97"/>
      <c r="C57" s="98"/>
      <c r="E57" s="111" t="s">
        <v>104</v>
      </c>
      <c r="F57" s="112"/>
      <c r="G57" s="113"/>
      <c r="I57" s="88" t="s">
        <v>105</v>
      </c>
      <c r="J57" s="88"/>
      <c r="K57" s="88"/>
      <c r="L57" s="88"/>
      <c r="M57" s="88"/>
      <c r="N57" s="88"/>
      <c r="O57" s="88"/>
      <c r="P57" s="88"/>
      <c r="Q57" s="88"/>
      <c r="R57" s="88"/>
      <c r="S57" s="88"/>
    </row>
    <row r="58" spans="2:19" x14ac:dyDescent="0.35">
      <c r="B58" s="97"/>
      <c r="C58" s="98"/>
      <c r="E58" s="114"/>
      <c r="F58" s="115"/>
      <c r="G58" s="116"/>
      <c r="I58" s="88"/>
      <c r="J58" s="88"/>
      <c r="K58" s="88"/>
      <c r="L58" s="88"/>
      <c r="M58" s="88"/>
      <c r="N58" s="88"/>
      <c r="O58" s="88"/>
      <c r="P58" s="88"/>
      <c r="Q58" s="88"/>
      <c r="R58" s="88"/>
      <c r="S58" s="88"/>
    </row>
    <row r="59" spans="2:19" x14ac:dyDescent="0.35">
      <c r="B59" s="97"/>
      <c r="C59" s="98"/>
      <c r="E59" s="57"/>
      <c r="F59" s="57"/>
      <c r="G59" s="57"/>
    </row>
    <row r="60" spans="2:19" ht="21" customHeight="1" x14ac:dyDescent="0.35">
      <c r="B60" s="97"/>
      <c r="C60" s="98"/>
      <c r="E60" s="82" t="s">
        <v>106</v>
      </c>
      <c r="F60" s="83"/>
      <c r="G60" s="84"/>
      <c r="I60" s="88" t="s">
        <v>107</v>
      </c>
      <c r="J60" s="88"/>
      <c r="K60" s="88"/>
      <c r="L60" s="88"/>
      <c r="M60" s="88"/>
      <c r="N60" s="88"/>
      <c r="O60" s="88"/>
      <c r="P60" s="88"/>
      <c r="Q60" s="88"/>
      <c r="R60" s="88"/>
      <c r="S60" s="88"/>
    </row>
    <row r="61" spans="2:19" x14ac:dyDescent="0.35">
      <c r="B61" s="97"/>
      <c r="C61" s="98"/>
      <c r="E61" s="85"/>
      <c r="F61" s="86"/>
      <c r="G61" s="87"/>
      <c r="I61" s="88"/>
      <c r="J61" s="88"/>
      <c r="K61" s="88"/>
      <c r="L61" s="88"/>
      <c r="M61" s="88"/>
      <c r="N61" s="88"/>
      <c r="O61" s="88"/>
      <c r="P61" s="88"/>
      <c r="Q61" s="88"/>
      <c r="R61" s="88"/>
      <c r="S61" s="88"/>
    </row>
    <row r="62" spans="2:19" x14ac:dyDescent="0.35">
      <c r="B62" s="97"/>
      <c r="C62" s="98"/>
      <c r="E62" s="57"/>
      <c r="F62" s="57"/>
      <c r="G62" s="57"/>
    </row>
    <row r="63" spans="2:19" x14ac:dyDescent="0.35">
      <c r="B63" s="97"/>
      <c r="C63" s="98"/>
      <c r="E63" s="89" t="s">
        <v>106</v>
      </c>
      <c r="F63" s="90"/>
      <c r="G63" s="91"/>
      <c r="I63" s="67" t="s">
        <v>108</v>
      </c>
    </row>
    <row r="64" spans="2:19" x14ac:dyDescent="0.35">
      <c r="B64" s="99"/>
      <c r="C64" s="100"/>
      <c r="E64" s="92"/>
      <c r="F64" s="93"/>
      <c r="G64" s="94"/>
      <c r="I64" s="67"/>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75D3E388-579E-41F3-AAFA-68758BDED62C}"/>
    <hyperlink ref="B7:C17" r:id="rId2" display="https://www.vs.ch/web/energie/exigences-énergétiques-pour-les-bâtiments" xr:uid="{08662155-D6B6-4221-83C4-BD7CF8E7DB48}"/>
    <hyperlink ref="Q5" r:id="rId3" xr:uid="{03BB755C-36C8-4D5F-9527-F3AC8CA440EA}"/>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BK212"/>
  <sheetViews>
    <sheetView zoomScale="120" zoomScaleNormal="120" zoomScaleSheetLayoutView="85" workbookViewId="0">
      <selection activeCell="F7" sqref="F7:P7"/>
    </sheetView>
  </sheetViews>
  <sheetFormatPr baseColWidth="10" defaultColWidth="0" defaultRowHeight="12.75" zeroHeight="1" x14ac:dyDescent="0.25"/>
  <cols>
    <col min="1"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29" hidden="1"/>
    <col min="40" max="40" width="8.85546875" style="29" hidden="1"/>
    <col min="41" max="41" width="5.7109375" style="29" hidden="1"/>
    <col min="42" max="45" width="3" style="29" hidden="1"/>
    <col min="46" max="46" width="25.42578125" style="29" hidden="1"/>
    <col min="47" max="47" width="4.7109375" style="29" hidden="1"/>
    <col min="48" max="54" width="3" style="29" hidden="1"/>
    <col min="55" max="16384" width="3" style="30"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25"/>
      <c r="C2" s="126"/>
      <c r="D2" s="126"/>
      <c r="E2" s="126"/>
      <c r="F2" s="127"/>
      <c r="G2" s="134" t="s">
        <v>0</v>
      </c>
      <c r="H2" s="135"/>
      <c r="I2" s="135"/>
      <c r="J2" s="135"/>
      <c r="K2" s="135"/>
      <c r="L2" s="135"/>
      <c r="M2" s="135"/>
      <c r="N2" s="135"/>
      <c r="O2" s="136"/>
      <c r="P2" s="143" t="s">
        <v>1</v>
      </c>
      <c r="Q2" s="144"/>
      <c r="R2" s="144"/>
      <c r="S2" s="144"/>
      <c r="T2" s="144"/>
      <c r="U2" s="144"/>
      <c r="V2" s="144"/>
      <c r="W2" s="144"/>
      <c r="X2" s="145"/>
      <c r="Y2" s="152" t="s">
        <v>82</v>
      </c>
      <c r="Z2" s="153"/>
      <c r="AA2" s="153"/>
      <c r="AB2" s="153"/>
      <c r="AC2" s="153"/>
      <c r="AD2" s="153"/>
      <c r="AE2" s="153"/>
      <c r="AF2" s="153"/>
      <c r="AG2" s="153"/>
      <c r="AH2" s="153"/>
      <c r="AI2" s="153"/>
      <c r="AJ2" s="153"/>
      <c r="AK2" s="154"/>
      <c r="AL2" s="1"/>
    </row>
    <row r="3" spans="1:53" ht="17.45" customHeight="1" x14ac:dyDescent="0.25">
      <c r="A3" s="1"/>
      <c r="B3" s="128"/>
      <c r="C3" s="129"/>
      <c r="D3" s="129"/>
      <c r="E3" s="129"/>
      <c r="F3" s="130"/>
      <c r="G3" s="137"/>
      <c r="H3" s="138"/>
      <c r="I3" s="138"/>
      <c r="J3" s="138"/>
      <c r="K3" s="138"/>
      <c r="L3" s="138"/>
      <c r="M3" s="138"/>
      <c r="N3" s="138"/>
      <c r="O3" s="139"/>
      <c r="P3" s="146"/>
      <c r="Q3" s="147"/>
      <c r="R3" s="147"/>
      <c r="S3" s="147"/>
      <c r="T3" s="147"/>
      <c r="U3" s="147"/>
      <c r="V3" s="147"/>
      <c r="W3" s="147"/>
      <c r="X3" s="148"/>
      <c r="Y3" s="155"/>
      <c r="Z3" s="156"/>
      <c r="AA3" s="156"/>
      <c r="AB3" s="156"/>
      <c r="AC3" s="156"/>
      <c r="AD3" s="156"/>
      <c r="AE3" s="156"/>
      <c r="AF3" s="156"/>
      <c r="AG3" s="156"/>
      <c r="AH3" s="156"/>
      <c r="AI3" s="156"/>
      <c r="AJ3" s="156"/>
      <c r="AK3" s="157"/>
      <c r="AL3" s="1"/>
      <c r="AU3" s="29" t="s">
        <v>67</v>
      </c>
    </row>
    <row r="4" spans="1:53" ht="17.45" customHeight="1" x14ac:dyDescent="0.25">
      <c r="A4" s="1"/>
      <c r="B4" s="128"/>
      <c r="C4" s="129"/>
      <c r="D4" s="129"/>
      <c r="E4" s="129"/>
      <c r="F4" s="130"/>
      <c r="G4" s="137"/>
      <c r="H4" s="138"/>
      <c r="I4" s="138"/>
      <c r="J4" s="138"/>
      <c r="K4" s="138"/>
      <c r="L4" s="138"/>
      <c r="M4" s="138"/>
      <c r="N4" s="138"/>
      <c r="O4" s="139"/>
      <c r="P4" s="146"/>
      <c r="Q4" s="147"/>
      <c r="R4" s="147"/>
      <c r="S4" s="147"/>
      <c r="T4" s="147"/>
      <c r="U4" s="147"/>
      <c r="V4" s="147"/>
      <c r="W4" s="147"/>
      <c r="X4" s="148"/>
      <c r="Y4" s="155"/>
      <c r="Z4" s="156"/>
      <c r="AA4" s="156"/>
      <c r="AB4" s="156"/>
      <c r="AC4" s="156"/>
      <c r="AD4" s="156"/>
      <c r="AE4" s="156"/>
      <c r="AF4" s="156"/>
      <c r="AG4" s="156"/>
      <c r="AH4" s="156"/>
      <c r="AI4" s="156"/>
      <c r="AJ4" s="156"/>
      <c r="AK4" s="157"/>
      <c r="AL4" s="1"/>
      <c r="AT4" s="29" t="s">
        <v>56</v>
      </c>
      <c r="AU4" s="48" t="s">
        <v>72</v>
      </c>
      <c r="BA4" s="29" t="s">
        <v>226</v>
      </c>
    </row>
    <row r="5" spans="1:53" ht="17.45" customHeight="1" x14ac:dyDescent="0.25">
      <c r="A5" s="1"/>
      <c r="B5" s="131"/>
      <c r="C5" s="132"/>
      <c r="D5" s="132"/>
      <c r="E5" s="132"/>
      <c r="F5" s="133"/>
      <c r="G5" s="140"/>
      <c r="H5" s="141"/>
      <c r="I5" s="141"/>
      <c r="J5" s="141"/>
      <c r="K5" s="141"/>
      <c r="L5" s="141"/>
      <c r="M5" s="141"/>
      <c r="N5" s="141"/>
      <c r="O5" s="142"/>
      <c r="P5" s="149"/>
      <c r="Q5" s="150"/>
      <c r="R5" s="150"/>
      <c r="S5" s="150"/>
      <c r="T5" s="150"/>
      <c r="U5" s="150"/>
      <c r="V5" s="150"/>
      <c r="W5" s="150"/>
      <c r="X5" s="151"/>
      <c r="Y5" s="158"/>
      <c r="Z5" s="159"/>
      <c r="AA5" s="159"/>
      <c r="AB5" s="159"/>
      <c r="AC5" s="159"/>
      <c r="AD5" s="159"/>
      <c r="AE5" s="159"/>
      <c r="AF5" s="159"/>
      <c r="AG5" s="159"/>
      <c r="AH5" s="159"/>
      <c r="AI5" s="159"/>
      <c r="AJ5" s="159"/>
      <c r="AK5" s="160"/>
      <c r="AL5" s="1"/>
      <c r="AT5" s="29" t="s">
        <v>35</v>
      </c>
      <c r="AU5" s="29">
        <v>20</v>
      </c>
      <c r="BA5" s="29" t="s">
        <v>227</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29" t="s">
        <v>68</v>
      </c>
      <c r="AU6" s="29">
        <v>25</v>
      </c>
    </row>
    <row r="7" spans="1:53" ht="12" customHeight="1" x14ac:dyDescent="0.25">
      <c r="A7" s="1"/>
      <c r="B7" s="161" t="s">
        <v>2</v>
      </c>
      <c r="C7" s="161"/>
      <c r="D7" s="161"/>
      <c r="E7" s="162"/>
      <c r="F7" s="163"/>
      <c r="G7" s="164"/>
      <c r="H7" s="164"/>
      <c r="I7" s="164"/>
      <c r="J7" s="164"/>
      <c r="K7" s="164"/>
      <c r="L7" s="164"/>
      <c r="M7" s="164"/>
      <c r="N7" s="164"/>
      <c r="O7" s="164"/>
      <c r="P7" s="165"/>
      <c r="Q7" s="166" t="s">
        <v>52</v>
      </c>
      <c r="R7" s="167"/>
      <c r="S7" s="167"/>
      <c r="T7" s="168"/>
      <c r="U7" s="169"/>
      <c r="V7" s="170"/>
      <c r="W7" s="170"/>
      <c r="X7" s="170"/>
      <c r="Y7" s="170"/>
      <c r="Z7" s="171"/>
      <c r="AA7" s="1"/>
      <c r="AB7" s="167" t="s">
        <v>4</v>
      </c>
      <c r="AC7" s="167"/>
      <c r="AD7" s="167"/>
      <c r="AE7" s="168"/>
      <c r="AF7" s="169"/>
      <c r="AG7" s="170"/>
      <c r="AH7" s="170"/>
      <c r="AI7" s="170"/>
      <c r="AJ7" s="170"/>
      <c r="AK7" s="171"/>
      <c r="AL7" s="1"/>
      <c r="AT7" s="29" t="s">
        <v>69</v>
      </c>
      <c r="AU7" s="2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29" t="s">
        <v>70</v>
      </c>
      <c r="AU8" s="29">
        <v>20</v>
      </c>
    </row>
    <row r="9" spans="1:53" ht="12" customHeight="1" x14ac:dyDescent="0.25">
      <c r="A9" s="1"/>
      <c r="B9" s="161" t="s">
        <v>3</v>
      </c>
      <c r="C9" s="161"/>
      <c r="D9" s="161"/>
      <c r="E9" s="1"/>
      <c r="F9" s="163"/>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1"/>
      <c r="AT9" s="29" t="s">
        <v>71</v>
      </c>
      <c r="AU9" s="48"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29" t="s">
        <v>73</v>
      </c>
      <c r="AU10" s="48"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29" t="s">
        <v>74</v>
      </c>
      <c r="AU11" s="48" t="s">
        <v>72</v>
      </c>
    </row>
    <row r="12" spans="1:53" ht="20.100000000000001" customHeight="1" x14ac:dyDescent="0.25">
      <c r="A12" s="1"/>
      <c r="B12" s="31" t="s">
        <v>39</v>
      </c>
      <c r="C12" s="1"/>
      <c r="D12" s="1"/>
      <c r="E12" s="1"/>
      <c r="F12" s="1"/>
      <c r="G12" s="1"/>
      <c r="H12" s="1"/>
      <c r="I12" s="1"/>
      <c r="J12" s="1"/>
      <c r="K12" s="47"/>
      <c r="L12" s="47"/>
      <c r="M12" s="32"/>
      <c r="N12" s="32"/>
      <c r="O12" s="32"/>
      <c r="P12" s="32"/>
      <c r="Q12" s="32"/>
      <c r="R12" s="32"/>
      <c r="S12" s="32"/>
      <c r="T12" s="38"/>
      <c r="U12" s="1"/>
      <c r="V12" s="1"/>
      <c r="W12" s="1"/>
      <c r="X12" s="1"/>
      <c r="Y12" s="1"/>
      <c r="Z12" s="1"/>
      <c r="AA12" s="1"/>
      <c r="AB12" s="1"/>
      <c r="AC12" s="1"/>
      <c r="AD12" s="33"/>
      <c r="AE12" s="33"/>
      <c r="AF12" s="33"/>
      <c r="AG12" s="33"/>
      <c r="AH12" s="33"/>
      <c r="AI12" s="1"/>
      <c r="AJ12" s="1"/>
      <c r="AK12" s="41" t="str">
        <f>IF(AM12=1,"Fournir justification en annexe","")</f>
        <v/>
      </c>
      <c r="AL12" s="1"/>
      <c r="AM12" s="29">
        <v>0</v>
      </c>
      <c r="AT12" s="29" t="s">
        <v>75</v>
      </c>
      <c r="AU12" s="48"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29" t="s">
        <v>76</v>
      </c>
      <c r="AU13" s="48"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N14" s="30"/>
      <c r="AO14" s="30"/>
      <c r="AP14" s="30"/>
      <c r="AT14" s="29" t="s">
        <v>77</v>
      </c>
      <c r="AU14" s="48" t="s">
        <v>72</v>
      </c>
    </row>
    <row r="15" spans="1:53" ht="15.75" x14ac:dyDescent="0.25">
      <c r="A15" s="1"/>
      <c r="B15" s="22" t="s">
        <v>5</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N15" s="30"/>
      <c r="AO15" s="30"/>
      <c r="AP15" s="30"/>
      <c r="AT15" s="29" t="s">
        <v>78</v>
      </c>
      <c r="AU15" s="48"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N16" s="30"/>
      <c r="AO16" s="30"/>
      <c r="AP16" s="30"/>
      <c r="AT16" s="29" t="s">
        <v>79</v>
      </c>
      <c r="AU16" s="48" t="s">
        <v>72</v>
      </c>
    </row>
    <row r="17" spans="1:63" ht="14.25" x14ac:dyDescent="0.25">
      <c r="A17" s="1"/>
      <c r="B17" s="1"/>
      <c r="C17" s="44"/>
      <c r="D17" s="44"/>
      <c r="E17" s="1"/>
      <c r="F17" s="45"/>
      <c r="G17" s="26" t="s">
        <v>59</v>
      </c>
      <c r="H17" s="181"/>
      <c r="I17" s="181"/>
      <c r="J17" s="181"/>
      <c r="K17" s="46" t="s">
        <v>60</v>
      </c>
      <c r="L17" s="45"/>
      <c r="M17" s="1"/>
      <c r="N17" s="1"/>
      <c r="O17" s="1"/>
      <c r="P17" s="1"/>
      <c r="Q17" s="26" t="s">
        <v>61</v>
      </c>
      <c r="R17" s="181"/>
      <c r="S17" s="181"/>
      <c r="T17" s="181"/>
      <c r="U17" s="182" t="s">
        <v>60</v>
      </c>
      <c r="V17" s="182"/>
      <c r="W17" s="1" t="s">
        <v>62</v>
      </c>
      <c r="X17" s="1"/>
      <c r="Y17" s="183" t="str">
        <f>IF(R17=0,"-", IF(AN17&gt;20,"&gt;20","&lt;20"))</f>
        <v>-</v>
      </c>
      <c r="Z17" s="183"/>
      <c r="AA17" s="45" t="s">
        <v>63</v>
      </c>
      <c r="AB17" s="1"/>
      <c r="AC17" s="1"/>
      <c r="AD17" s="1"/>
      <c r="AE17" s="1"/>
      <c r="AF17" s="1"/>
      <c r="AG17" s="1"/>
      <c r="AH17" s="1"/>
      <c r="AI17" s="1"/>
      <c r="AJ17" s="1"/>
      <c r="AK17" s="1"/>
      <c r="AL17" s="1"/>
      <c r="AN17" s="69" t="e">
        <f>H17/R17*100</f>
        <v>#DIV/0!</v>
      </c>
      <c r="AO17" s="30"/>
      <c r="AP17" s="30"/>
    </row>
    <row r="18" spans="1:6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N18" s="30"/>
      <c r="AO18" s="30"/>
      <c r="AP18" s="30"/>
    </row>
    <row r="19" spans="1:63" ht="15.75" x14ac:dyDescent="0.25">
      <c r="A19" s="1"/>
      <c r="B19" s="1" t="s">
        <v>80</v>
      </c>
      <c r="C19" s="47"/>
      <c r="D19" s="47"/>
      <c r="E19" s="47"/>
      <c r="F19" s="47"/>
      <c r="G19" s="47"/>
      <c r="H19" s="47"/>
      <c r="I19" s="47"/>
      <c r="J19" s="47"/>
      <c r="K19" s="47"/>
      <c r="L19" s="47"/>
      <c r="M19" s="47"/>
      <c r="N19" s="47"/>
      <c r="O19" s="26" t="s">
        <v>64</v>
      </c>
      <c r="P19" s="184"/>
      <c r="Q19" s="184"/>
      <c r="R19" s="184"/>
      <c r="S19" s="1" t="s">
        <v>66</v>
      </c>
      <c r="T19" s="1"/>
      <c r="U19" s="47"/>
      <c r="V19" s="30"/>
      <c r="W19" s="26" t="s">
        <v>65</v>
      </c>
      <c r="X19" s="184"/>
      <c r="Y19" s="184"/>
      <c r="Z19" s="184"/>
      <c r="AA19" s="1" t="s">
        <v>66</v>
      </c>
      <c r="AB19" s="1"/>
      <c r="AC19" s="47"/>
      <c r="AD19" s="49" t="str">
        <f>IF(AND(P19&lt;&gt;0,X19&lt;&gt;0),IF(AN19=0,"Valeur limite respectée","Valeur limite non-respectée"),"")</f>
        <v/>
      </c>
      <c r="AE19" s="47"/>
      <c r="AF19" s="47"/>
      <c r="AG19" s="1"/>
      <c r="AH19" s="1"/>
      <c r="AI19" s="1"/>
      <c r="AJ19" s="1"/>
      <c r="AK19" s="1"/>
      <c r="AL19" s="1"/>
      <c r="AN19" s="29">
        <f>IF(P19&gt;X19,1,0)</f>
        <v>0</v>
      </c>
      <c r="AO19" s="29" t="s">
        <v>81</v>
      </c>
    </row>
    <row r="20" spans="1:6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N20" s="30"/>
      <c r="AO20" s="30"/>
      <c r="AP20" s="30"/>
    </row>
    <row r="21" spans="1:63" ht="15.75" customHeight="1" x14ac:dyDescent="0.25">
      <c r="A21" s="1"/>
      <c r="B21" s="1" t="s">
        <v>230</v>
      </c>
      <c r="C21" s="47"/>
      <c r="D21" s="47"/>
      <c r="E21" s="47"/>
      <c r="F21" s="47"/>
      <c r="G21" s="47"/>
      <c r="H21" s="47"/>
      <c r="I21" s="47"/>
      <c r="J21" s="47"/>
      <c r="K21" s="47"/>
      <c r="L21" s="47"/>
      <c r="M21" s="47"/>
      <c r="N21" s="47"/>
      <c r="O21" s="26" t="s">
        <v>231</v>
      </c>
      <c r="P21" s="184"/>
      <c r="Q21" s="184"/>
      <c r="R21" s="184"/>
      <c r="S21" s="1" t="s">
        <v>238</v>
      </c>
      <c r="T21" s="1"/>
      <c r="U21" s="47"/>
      <c r="V21" s="30"/>
      <c r="W21" s="26" t="s">
        <v>232</v>
      </c>
      <c r="X21" s="184"/>
      <c r="Y21" s="184"/>
      <c r="Z21" s="184"/>
      <c r="AA21" s="1" t="s">
        <v>238</v>
      </c>
      <c r="AB21" s="1"/>
      <c r="AC21" s="47"/>
      <c r="AD21" s="49" t="str">
        <f>IF(AND(P21&lt;&gt;0,X21&lt;&gt;0),IF(AN21=0,"Valeur limite respectée","Valeur limite non-respectée"),"")</f>
        <v/>
      </c>
      <c r="AE21" s="47"/>
      <c r="AF21" s="47"/>
      <c r="AG21" s="1"/>
      <c r="AH21" s="1"/>
      <c r="AI21" s="1"/>
      <c r="AJ21" s="1"/>
      <c r="AK21" s="1"/>
      <c r="AL21" s="1"/>
      <c r="AN21" s="29">
        <f>IF(P21&gt;X21,1,0)</f>
        <v>0</v>
      </c>
      <c r="AO21" s="29" t="s">
        <v>81</v>
      </c>
    </row>
    <row r="22" spans="1:63"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s="30"/>
      <c r="AO22" s="30"/>
      <c r="AP22" s="30"/>
      <c r="BC22" s="27" t="str">
        <f>BD22&amp;BE22&amp;BF22&amp;BG22</f>
        <v>I = habitat collectifmrénossg</v>
      </c>
      <c r="BD22" s="27" t="s">
        <v>35</v>
      </c>
      <c r="BE22" s="28" t="s">
        <v>36</v>
      </c>
      <c r="BF22" s="29" t="s">
        <v>37</v>
      </c>
      <c r="BG22" s="29" t="s">
        <v>38</v>
      </c>
      <c r="BH22" s="29">
        <v>0.25</v>
      </c>
      <c r="BI22" s="29">
        <v>0.28000000000000003</v>
      </c>
      <c r="BJ22" s="29"/>
      <c r="BK22" s="29"/>
    </row>
    <row r="23" spans="1:63" ht="21" customHeight="1" x14ac:dyDescent="0.25">
      <c r="A23" s="1"/>
      <c r="B23" s="1" t="s">
        <v>6</v>
      </c>
      <c r="C23" s="1"/>
      <c r="D23" s="1"/>
      <c r="E23" s="1"/>
      <c r="F23" s="1"/>
      <c r="G23" s="1"/>
      <c r="H23" s="1"/>
      <c r="I23" s="1"/>
      <c r="J23" s="1"/>
      <c r="K23" s="1"/>
      <c r="L23" s="1"/>
      <c r="M23" s="1"/>
      <c r="N23" s="1"/>
      <c r="O23" s="1"/>
      <c r="P23" s="1"/>
      <c r="Q23" s="1"/>
      <c r="R23" s="1"/>
      <c r="S23" s="1"/>
      <c r="T23" s="1"/>
      <c r="U23" s="1"/>
      <c r="V23" s="1"/>
      <c r="W23" s="1"/>
      <c r="X23" s="38"/>
      <c r="Y23" s="38"/>
      <c r="Z23" s="38"/>
      <c r="AA23" s="38"/>
      <c r="AB23" s="38"/>
      <c r="AC23" s="38"/>
      <c r="AD23" s="38"/>
      <c r="AE23" s="1"/>
      <c r="AF23" s="1"/>
      <c r="AG23" s="1"/>
      <c r="AH23" s="1"/>
      <c r="AI23" s="1"/>
      <c r="AJ23" s="1"/>
      <c r="AK23" s="1"/>
      <c r="AL23" s="1"/>
      <c r="AM23" s="29">
        <v>0</v>
      </c>
      <c r="BC23" s="27"/>
      <c r="BD23" s="27"/>
      <c r="BE23" s="28"/>
      <c r="BF23" s="29"/>
      <c r="BG23" s="29"/>
      <c r="BH23" s="29"/>
      <c r="BI23" s="29"/>
      <c r="BJ23" s="29"/>
      <c r="BK23" s="29"/>
    </row>
    <row r="24" spans="1:63" ht="13.5" thickBot="1" x14ac:dyDescent="0.3">
      <c r="A24" s="1"/>
      <c r="B24" s="50" t="str">
        <f>IF(OR(AN19=1,AN21=1,AM23=2),"Justifier en annexe","")</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3" ht="15" customHeight="1" x14ac:dyDescent="0.25">
      <c r="A25" s="9" t="b">
        <v>0</v>
      </c>
      <c r="B25" s="186" t="s">
        <v>7</v>
      </c>
      <c r="C25" s="186"/>
      <c r="D25" s="186"/>
      <c r="E25" s="186"/>
      <c r="F25" s="186"/>
      <c r="G25" s="186"/>
      <c r="H25" s="186"/>
      <c r="I25" s="186"/>
      <c r="J25" s="18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3" ht="15" customHeight="1" x14ac:dyDescent="0.25">
      <c r="A26" s="1"/>
      <c r="B26" s="1" t="s">
        <v>8</v>
      </c>
      <c r="C26" s="1"/>
      <c r="D26" s="1"/>
      <c r="E26" s="1"/>
      <c r="F26" s="1"/>
      <c r="H26" s="38"/>
      <c r="I26" s="1" t="s">
        <v>169</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IF(AM26=5,"Fournir justificatif EN-VS-105","")</f>
        <v/>
      </c>
      <c r="AL26" s="1"/>
      <c r="AM26" s="29">
        <v>0</v>
      </c>
    </row>
    <row r="27" spans="1:63" ht="15" customHeight="1" x14ac:dyDescent="0.25">
      <c r="A27" s="1"/>
      <c r="B27" s="1" t="s">
        <v>55</v>
      </c>
      <c r="C27" s="1"/>
      <c r="D27" s="1"/>
      <c r="E27" s="1"/>
      <c r="F27" s="1"/>
      <c r="G27" s="1"/>
      <c r="H27" s="38"/>
      <c r="I27" s="1" t="s">
        <v>170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3" ht="15" customHeight="1" x14ac:dyDescent="0.25">
      <c r="A28" s="1"/>
      <c r="B28" s="1"/>
      <c r="C28" s="1"/>
      <c r="D28" s="1"/>
      <c r="E28" s="1"/>
      <c r="F28" s="1"/>
      <c r="G28" s="1"/>
      <c r="H28" s="38"/>
      <c r="I28" s="1" t="s">
        <v>171</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3" ht="15" customHeight="1" x14ac:dyDescent="0.25">
      <c r="A29" s="1"/>
      <c r="B29" s="1"/>
      <c r="C29" s="1"/>
      <c r="D29" s="1"/>
      <c r="E29" s="1"/>
      <c r="F29" s="1"/>
      <c r="G29" s="1"/>
      <c r="H29" s="38"/>
      <c r="I29" s="1" t="s">
        <v>172</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3" ht="21" customHeight="1" x14ac:dyDescent="0.25">
      <c r="A30" s="1"/>
      <c r="B30" s="1"/>
      <c r="C30" s="1"/>
      <c r="D30" s="1"/>
      <c r="E30" s="1"/>
      <c r="F30" s="1"/>
      <c r="G30" s="1"/>
      <c r="H30" s="38"/>
      <c r="I30" s="1" t="s">
        <v>173</v>
      </c>
      <c r="J30" s="1"/>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
    </row>
    <row r="31" spans="1:63"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c r="AQ31" s="30"/>
    </row>
    <row r="32" spans="1:63" ht="19.899999999999999" customHeight="1" x14ac:dyDescent="0.25">
      <c r="A32" s="34"/>
      <c r="B32" s="35" t="s">
        <v>40</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29">
        <v>0</v>
      </c>
      <c r="AQ32" s="30"/>
      <c r="AR32" s="39"/>
      <c r="AS32" s="39"/>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Q33" s="30"/>
      <c r="AR33" s="39"/>
      <c r="AS33" s="39"/>
    </row>
    <row r="34" spans="1:45" ht="21" customHeight="1" x14ac:dyDescent="0.25">
      <c r="A34" s="34"/>
      <c r="B34" s="34" t="s">
        <v>50</v>
      </c>
      <c r="C34" s="1"/>
      <c r="D34" s="34"/>
      <c r="E34" s="34"/>
      <c r="F34" s="34"/>
      <c r="G34" s="34"/>
      <c r="H34" s="34"/>
      <c r="I34" s="34"/>
      <c r="J34" s="34"/>
      <c r="K34" s="34"/>
      <c r="L34" s="34"/>
      <c r="M34" s="34"/>
      <c r="N34" s="34"/>
      <c r="O34" s="34"/>
      <c r="P34" s="34"/>
      <c r="Q34" s="34"/>
      <c r="R34" s="34"/>
      <c r="S34" s="34"/>
      <c r="T34" s="34"/>
      <c r="U34" s="34"/>
      <c r="V34" s="34"/>
      <c r="W34" s="34"/>
      <c r="X34" s="37"/>
      <c r="Y34" s="37"/>
      <c r="Z34" s="37"/>
      <c r="AA34" s="37"/>
      <c r="AB34" s="34"/>
      <c r="AC34" s="34"/>
      <c r="AD34" s="34"/>
      <c r="AE34" s="34"/>
      <c r="AF34" s="34"/>
      <c r="AG34" s="34"/>
      <c r="AH34" s="34"/>
      <c r="AI34" s="34"/>
      <c r="AJ34" s="34"/>
      <c r="AK34" s="34"/>
      <c r="AL34" s="1"/>
      <c r="AQ34" s="30"/>
      <c r="AR34" s="39"/>
      <c r="AS34" s="39"/>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40"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IF(AM32=1,"Rénovation d'envergure -&gt; obligation d'équipement","")</f>
        <v/>
      </c>
      <c r="AL36" s="10"/>
      <c r="AQ36" s="29" t="s">
        <v>56</v>
      </c>
    </row>
    <row r="37" spans="1:45" ht="15"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29" t="s">
        <v>10</v>
      </c>
    </row>
    <row r="38" spans="1:45" ht="15" customHeight="1" x14ac:dyDescent="0.25">
      <c r="A38" s="1"/>
      <c r="B38" s="187" t="s">
        <v>12</v>
      </c>
      <c r="C38" s="187"/>
      <c r="D38" s="187"/>
      <c r="E38" s="187"/>
      <c r="F38" s="187"/>
      <c r="G38" s="187"/>
      <c r="H38" s="187"/>
      <c r="I38" s="187"/>
      <c r="J38" s="187"/>
      <c r="K38" s="187"/>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29" t="s">
        <v>11</v>
      </c>
    </row>
    <row r="39" spans="1:45" ht="20.100000000000001" customHeight="1" x14ac:dyDescent="0.25">
      <c r="A39" s="1"/>
      <c r="B39" s="1" t="s">
        <v>14</v>
      </c>
      <c r="C39" s="1"/>
      <c r="D39" s="1"/>
      <c r="E39" s="1"/>
      <c r="F39" s="1"/>
      <c r="H39" s="38"/>
      <c r="I39" s="1" t="s">
        <v>42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29">
        <v>0</v>
      </c>
      <c r="AQ39" s="29" t="s">
        <v>13</v>
      </c>
    </row>
    <row r="40" spans="1:45" ht="16.5" customHeight="1" x14ac:dyDescent="0.25">
      <c r="A40" s="1"/>
      <c r="B40" s="1"/>
      <c r="C40" s="1"/>
      <c r="D40" s="1"/>
      <c r="E40" s="1"/>
      <c r="F40" s="1"/>
      <c r="G40" s="1"/>
      <c r="H40" s="38"/>
      <c r="I40" s="1" t="s">
        <v>43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9" t="s">
        <v>15</v>
      </c>
    </row>
    <row r="41" spans="1:45" ht="16.5" customHeight="1" x14ac:dyDescent="0.25">
      <c r="A41" s="1"/>
      <c r="B41" s="1"/>
      <c r="C41" s="1"/>
      <c r="D41" s="1"/>
      <c r="E41" s="1"/>
      <c r="F41" s="1"/>
      <c r="G41" s="1"/>
      <c r="H41" s="38"/>
      <c r="I41" s="1" t="s">
        <v>44</v>
      </c>
      <c r="J41" s="1"/>
      <c r="K41" s="1"/>
      <c r="L41" s="1"/>
      <c r="M41" s="1"/>
      <c r="N41" s="1"/>
      <c r="O41" s="1"/>
      <c r="P41" s="1"/>
      <c r="Q41" s="1"/>
      <c r="R41" s="1"/>
      <c r="S41" s="1"/>
      <c r="T41" s="1"/>
      <c r="U41" s="1" t="s">
        <v>17</v>
      </c>
      <c r="V41" s="1"/>
      <c r="W41" s="1"/>
      <c r="X41" s="1"/>
      <c r="Y41" s="188" t="s">
        <v>56</v>
      </c>
      <c r="Z41" s="188"/>
      <c r="AA41" s="188"/>
      <c r="AB41" s="188"/>
      <c r="AC41" s="188"/>
      <c r="AD41" s="188"/>
      <c r="AE41" s="188"/>
      <c r="AF41" s="188"/>
      <c r="AG41" s="188"/>
      <c r="AH41" s="188"/>
      <c r="AI41" s="188"/>
      <c r="AJ41" s="188"/>
      <c r="AK41" s="188"/>
      <c r="AL41" s="1"/>
      <c r="AQ41" s="29" t="s">
        <v>16</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IF(Y41="simulation dynamique","Joindre document de simulation","")</f>
        <v/>
      </c>
      <c r="AL42" s="1"/>
      <c r="AQ42" s="29" t="s">
        <v>18</v>
      </c>
    </row>
    <row r="43" spans="1:45" ht="16.5" customHeight="1" x14ac:dyDescent="0.25">
      <c r="A43" s="1"/>
      <c r="B43" s="34" t="s">
        <v>41</v>
      </c>
      <c r="C43" s="1"/>
      <c r="D43" s="1"/>
      <c r="E43" s="1"/>
      <c r="F43" s="1"/>
      <c r="G43" s="1"/>
      <c r="H43" s="38"/>
      <c r="I43" s="1" t="s">
        <v>45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29">
        <v>0</v>
      </c>
      <c r="AQ43" s="43" t="s">
        <v>54</v>
      </c>
    </row>
    <row r="44" spans="1:45" ht="16.5" customHeight="1" x14ac:dyDescent="0.25">
      <c r="A44" s="1"/>
      <c r="B44" s="1"/>
      <c r="C44" s="1"/>
      <c r="D44" s="1"/>
      <c r="E44" s="1"/>
      <c r="F44" s="1"/>
      <c r="G44" s="1"/>
      <c r="H44" s="38"/>
      <c r="I44" s="1" t="s">
        <v>46</v>
      </c>
      <c r="J44" s="1"/>
      <c r="K44" s="1"/>
      <c r="L44" s="38"/>
      <c r="M44" s="1" t="s">
        <v>47</v>
      </c>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45" ht="16.5" customHeight="1" x14ac:dyDescent="0.25">
      <c r="A45" s="1"/>
      <c r="B45" s="1"/>
      <c r="C45" s="1"/>
      <c r="D45" s="1"/>
      <c r="E45" s="1"/>
      <c r="F45" s="1"/>
      <c r="G45" s="1"/>
      <c r="H45" s="1"/>
      <c r="I45" s="1"/>
      <c r="J45" s="1"/>
      <c r="K45" s="1"/>
      <c r="L45" s="38"/>
      <c r="M45" s="1" t="s">
        <v>48</v>
      </c>
      <c r="N45" s="1"/>
      <c r="O45" s="1"/>
      <c r="P45" s="1"/>
      <c r="Q45" s="1"/>
      <c r="R45" s="1"/>
      <c r="S45" s="1"/>
      <c r="T45" s="1"/>
      <c r="U45" s="1" t="s">
        <v>17</v>
      </c>
      <c r="V45" s="1"/>
      <c r="W45" s="1"/>
      <c r="X45" s="1"/>
      <c r="Y45" s="188" t="s">
        <v>56</v>
      </c>
      <c r="Z45" s="188"/>
      <c r="AA45" s="188"/>
      <c r="AB45" s="188"/>
      <c r="AC45" s="188"/>
      <c r="AD45" s="188"/>
      <c r="AE45" s="188"/>
      <c r="AF45" s="188"/>
      <c r="AG45" s="188"/>
      <c r="AH45" s="188"/>
      <c r="AI45" s="188"/>
      <c r="AJ45" s="188"/>
      <c r="AK45" s="188"/>
      <c r="AL45" s="1"/>
      <c r="AN45" s="29" t="b">
        <v>0</v>
      </c>
      <c r="AQ45" s="40" t="s">
        <v>9</v>
      </c>
    </row>
    <row r="46" spans="1:4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41" t="str">
        <f>IF(Y45="simulation dynamique","Joindre document de simulation","")</f>
        <v/>
      </c>
      <c r="AL46" s="1"/>
      <c r="AQ46" s="29" t="s">
        <v>56</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IF(AND(AN43=2,AN45=TRUE,Y45=AQ43),"Fournir justificatifs EN-VS-104 et EN-VS-110","")</f>
        <v/>
      </c>
      <c r="AL47" s="1"/>
      <c r="AQ47" s="29" t="s">
        <v>10</v>
      </c>
    </row>
    <row r="48" spans="1:45" ht="16.5" customHeight="1" thickBot="1" x14ac:dyDescent="0.3">
      <c r="A48" s="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
      <c r="AQ48" s="29" t="s">
        <v>11</v>
      </c>
    </row>
    <row r="49" spans="1:43" ht="16.5" customHeight="1" x14ac:dyDescent="0.25">
      <c r="A49" s="1"/>
      <c r="B49" s="233" t="s">
        <v>49</v>
      </c>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1"/>
      <c r="AQ49" s="29" t="s">
        <v>13</v>
      </c>
    </row>
    <row r="50" spans="1:43" ht="16.5" customHeight="1" x14ac:dyDescent="0.25">
      <c r="A50" s="1"/>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c r="AL50" s="1"/>
      <c r="AN50" s="30"/>
      <c r="AQ50" s="29" t="s">
        <v>15</v>
      </c>
    </row>
    <row r="51" spans="1:43" ht="16.5" customHeight="1" x14ac:dyDescent="0.25">
      <c r="A51" s="1"/>
      <c r="B51" s="175"/>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7"/>
      <c r="AL51" s="1"/>
      <c r="AO51" s="29">
        <v>2</v>
      </c>
      <c r="AQ51" s="29" t="s">
        <v>16</v>
      </c>
    </row>
    <row r="52" spans="1:43" ht="16.5" customHeight="1" x14ac:dyDescent="0.25">
      <c r="A52" s="1"/>
      <c r="B52" s="175"/>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7"/>
      <c r="AL52" s="1"/>
      <c r="AQ52" s="43" t="s">
        <v>54</v>
      </c>
    </row>
    <row r="53" spans="1:43" ht="16.5" customHeight="1" x14ac:dyDescent="0.25">
      <c r="A53" s="1"/>
      <c r="B53" s="175"/>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7"/>
      <c r="AL53" s="1"/>
      <c r="AQ53" s="30"/>
    </row>
    <row r="54" spans="1:43" ht="16.5" customHeight="1" x14ac:dyDescent="0.25">
      <c r="A54" s="1"/>
      <c r="B54" s="175"/>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7"/>
      <c r="AL54" s="1"/>
    </row>
    <row r="55" spans="1:43" ht="16.5" customHeight="1" x14ac:dyDescent="0.25">
      <c r="A55" s="1"/>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7"/>
      <c r="AL55" s="1"/>
    </row>
    <row r="56" spans="1:43" ht="16.5" customHeight="1" x14ac:dyDescent="0.25">
      <c r="A56" s="1"/>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7"/>
      <c r="AL56" s="1"/>
    </row>
    <row r="57" spans="1:43" ht="17.45" customHeight="1" x14ac:dyDescent="0.25">
      <c r="A57" s="1"/>
      <c r="B57" s="17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7"/>
      <c r="AL57" s="1"/>
    </row>
    <row r="58" spans="1:43" ht="17.45" customHeight="1" x14ac:dyDescent="0.25">
      <c r="A58" s="1"/>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c r="AL58" s="1"/>
    </row>
    <row r="59" spans="1:43" ht="17.45" customHeight="1" x14ac:dyDescent="0.25">
      <c r="A59" s="1"/>
      <c r="B59" s="178"/>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80"/>
      <c r="AL59" s="1"/>
    </row>
    <row r="60" spans="1:43" ht="17.45" customHeight="1" thickBot="1" x14ac:dyDescent="0.3">
      <c r="A60" s="1"/>
      <c r="B60" s="19"/>
      <c r="C60" s="19"/>
      <c r="D60" s="19"/>
      <c r="E60" s="19"/>
      <c r="F60" s="19"/>
      <c r="G60" s="20"/>
      <c r="H60" s="20"/>
      <c r="I60" s="20"/>
      <c r="J60" s="20"/>
      <c r="K60" s="20"/>
      <c r="L60" s="20"/>
      <c r="M60" s="20"/>
      <c r="N60" s="20"/>
      <c r="O60" s="20"/>
      <c r="P60" s="21"/>
      <c r="Q60" s="21"/>
      <c r="R60" s="21"/>
      <c r="S60" s="21"/>
      <c r="T60" s="21"/>
      <c r="U60" s="21"/>
      <c r="V60" s="21"/>
      <c r="W60" s="21"/>
      <c r="X60" s="21"/>
      <c r="Y60" s="20"/>
      <c r="Z60" s="20"/>
      <c r="AA60" s="20"/>
      <c r="AB60" s="20"/>
      <c r="AC60" s="20"/>
      <c r="AD60" s="20"/>
      <c r="AE60" s="20"/>
      <c r="AF60" s="20"/>
      <c r="AG60" s="20"/>
      <c r="AH60" s="20"/>
      <c r="AI60" s="20"/>
      <c r="AJ60" s="20"/>
      <c r="AK60" s="20"/>
      <c r="AL60" s="1"/>
    </row>
    <row r="61" spans="1:43" ht="17.45" customHeight="1" x14ac:dyDescent="0.25">
      <c r="A61" s="1"/>
      <c r="B61" s="77" t="s">
        <v>224</v>
      </c>
      <c r="C61" s="7"/>
      <c r="D61" s="7"/>
      <c r="E61" s="7"/>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43" ht="16.5" customHeight="1" x14ac:dyDescent="0.25">
      <c r="A62" s="1"/>
      <c r="B62" s="1"/>
      <c r="C62" s="1"/>
      <c r="D62" s="1" t="s">
        <v>19</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20</v>
      </c>
      <c r="E63" s="1"/>
      <c r="F63" s="1"/>
      <c r="G63" s="1"/>
      <c r="H63" s="1"/>
      <c r="I63" s="1"/>
      <c r="J63" s="1"/>
      <c r="K63" s="1"/>
      <c r="L63" s="1"/>
      <c r="M63" s="1"/>
      <c r="N63" s="1"/>
      <c r="O63" s="1"/>
      <c r="P63" s="1"/>
      <c r="Q63" s="1"/>
      <c r="R63" s="1"/>
      <c r="S63" s="1"/>
      <c r="T63" s="1"/>
      <c r="U63" s="1"/>
      <c r="V63" s="161"/>
      <c r="W63" s="161"/>
      <c r="X63" s="161"/>
      <c r="Y63" s="161"/>
      <c r="Z63" s="161"/>
      <c r="AA63" s="161"/>
      <c r="AB63" s="161"/>
      <c r="AC63" s="161"/>
      <c r="AD63" s="161"/>
      <c r="AE63" s="161"/>
      <c r="AF63" s="161"/>
      <c r="AG63" s="161"/>
      <c r="AH63" s="161"/>
      <c r="AI63" s="161"/>
      <c r="AJ63" s="161"/>
      <c r="AK63" s="161"/>
      <c r="AL63" s="1"/>
    </row>
    <row r="64" spans="1:43" ht="16.5" customHeight="1" x14ac:dyDescent="0.25">
      <c r="A64" s="1"/>
      <c r="B64" s="1"/>
      <c r="C64" s="1"/>
      <c r="D64" s="1" t="s">
        <v>21</v>
      </c>
      <c r="E64" s="1"/>
      <c r="F64" s="1"/>
      <c r="G64" s="1"/>
      <c r="H64" s="1"/>
      <c r="I64" s="1"/>
      <c r="J64" s="1"/>
      <c r="K64" s="1"/>
      <c r="L64" s="1"/>
      <c r="M64" s="1"/>
      <c r="N64" s="1"/>
      <c r="O64" s="1"/>
      <c r="P64" s="1"/>
      <c r="Q64" s="1"/>
      <c r="R64" s="1"/>
      <c r="S64" s="1"/>
      <c r="T64" s="1"/>
      <c r="U64" s="1"/>
      <c r="V64" s="161"/>
      <c r="W64" s="161"/>
      <c r="X64" s="161"/>
      <c r="Y64" s="161"/>
      <c r="Z64" s="161"/>
      <c r="AA64" s="161"/>
      <c r="AB64" s="161"/>
      <c r="AC64" s="161"/>
      <c r="AD64" s="161"/>
      <c r="AE64" s="161"/>
      <c r="AF64" s="161"/>
      <c r="AG64" s="161"/>
      <c r="AH64" s="161"/>
      <c r="AI64" s="161"/>
      <c r="AJ64" s="161"/>
      <c r="AK64" s="161"/>
      <c r="AL64" s="1"/>
    </row>
    <row r="65" spans="1:38" ht="16.5" customHeight="1" x14ac:dyDescent="0.25">
      <c r="A65" s="1"/>
      <c r="B65" s="1"/>
      <c r="C65" s="1"/>
      <c r="D65" s="1" t="s">
        <v>234</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6.5" customHeight="1" x14ac:dyDescent="0.25">
      <c r="A66" s="1"/>
      <c r="B66" s="1"/>
      <c r="C66" s="1"/>
      <c r="D66" s="1" t="s">
        <v>131</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81" t="s">
        <v>132</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80" t="s">
        <v>133</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81" t="s">
        <v>134</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236</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1" t="s">
        <v>58</v>
      </c>
      <c r="E71" s="1"/>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1"/>
    </row>
    <row r="72" spans="1:38" x14ac:dyDescent="0.25">
      <c r="A72" s="1"/>
      <c r="B72" s="1"/>
      <c r="C72" s="1"/>
      <c r="D72" s="1"/>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thickBot="1" x14ac:dyDescent="0.3">
      <c r="A73" s="1"/>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1"/>
    </row>
    <row r="74" spans="1:38" ht="17.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7.45" customHeight="1" x14ac:dyDescent="0.25">
      <c r="A75" s="1"/>
      <c r="B75" s="186" t="s">
        <v>22</v>
      </c>
      <c r="C75" s="186"/>
      <c r="D75" s="186"/>
      <c r="E75" s="186"/>
      <c r="F75" s="186"/>
      <c r="G75" s="208"/>
      <c r="H75" s="209" t="s">
        <v>23</v>
      </c>
      <c r="I75" s="210"/>
      <c r="J75" s="210"/>
      <c r="K75" s="210"/>
      <c r="L75" s="210"/>
      <c r="M75" s="210"/>
      <c r="N75" s="210"/>
      <c r="O75" s="210"/>
      <c r="P75" s="210"/>
      <c r="Q75" s="210"/>
      <c r="R75" s="210"/>
      <c r="S75" s="210"/>
      <c r="T75" s="210"/>
      <c r="U75" s="210"/>
      <c r="V75" s="211"/>
      <c r="W75" s="189" t="s">
        <v>51</v>
      </c>
      <c r="X75" s="190"/>
      <c r="Y75" s="190"/>
      <c r="Z75" s="190"/>
      <c r="AA75" s="190"/>
      <c r="AB75" s="190"/>
      <c r="AC75" s="190"/>
      <c r="AD75" s="190"/>
      <c r="AE75" s="190"/>
      <c r="AF75" s="190"/>
      <c r="AG75" s="190"/>
      <c r="AH75" s="190"/>
      <c r="AI75" s="190"/>
      <c r="AJ75" s="190"/>
      <c r="AK75" s="191"/>
      <c r="AL75" s="1"/>
    </row>
    <row r="76" spans="1:38" ht="17.45" customHeight="1" x14ac:dyDescent="0.25">
      <c r="A76" s="1"/>
      <c r="B76" s="12"/>
      <c r="C76" s="12"/>
      <c r="D76" s="12"/>
      <c r="E76" s="12"/>
      <c r="F76" s="12"/>
      <c r="G76" s="12"/>
      <c r="H76" s="212"/>
      <c r="I76" s="213"/>
      <c r="J76" s="213"/>
      <c r="K76" s="213"/>
      <c r="L76" s="213"/>
      <c r="M76" s="213"/>
      <c r="N76" s="213"/>
      <c r="O76" s="213"/>
      <c r="P76" s="213"/>
      <c r="Q76" s="213"/>
      <c r="R76" s="213"/>
      <c r="S76" s="213"/>
      <c r="T76" s="213"/>
      <c r="U76" s="213"/>
      <c r="V76" s="214"/>
      <c r="W76" s="192"/>
      <c r="X76" s="193"/>
      <c r="Y76" s="193"/>
      <c r="Z76" s="193"/>
      <c r="AA76" s="193"/>
      <c r="AB76" s="193"/>
      <c r="AC76" s="193"/>
      <c r="AD76" s="193"/>
      <c r="AE76" s="193"/>
      <c r="AF76" s="193"/>
      <c r="AG76" s="193"/>
      <c r="AH76" s="193"/>
      <c r="AI76" s="193"/>
      <c r="AJ76" s="193"/>
      <c r="AK76" s="194"/>
      <c r="AL76" s="1"/>
    </row>
    <row r="77" spans="1:38" ht="20.100000000000001" customHeight="1" x14ac:dyDescent="0.25">
      <c r="A77" s="1"/>
      <c r="B77" s="13"/>
      <c r="C77" s="195" t="s">
        <v>24</v>
      </c>
      <c r="D77" s="195"/>
      <c r="E77" s="195"/>
      <c r="F77" s="195"/>
      <c r="G77" s="195"/>
      <c r="H77" s="196"/>
      <c r="I77" s="197"/>
      <c r="J77" s="197"/>
      <c r="K77" s="197"/>
      <c r="L77" s="197"/>
      <c r="M77" s="197"/>
      <c r="N77" s="197"/>
      <c r="O77" s="197"/>
      <c r="P77" s="197"/>
      <c r="Q77" s="197"/>
      <c r="R77" s="197"/>
      <c r="S77" s="197"/>
      <c r="T77" s="197"/>
      <c r="U77" s="197"/>
      <c r="V77" s="198"/>
      <c r="W77" s="202"/>
      <c r="X77" s="203"/>
      <c r="Y77" s="203"/>
      <c r="Z77" s="203"/>
      <c r="AA77" s="203"/>
      <c r="AB77" s="203"/>
      <c r="AC77" s="203"/>
      <c r="AD77" s="203"/>
      <c r="AE77" s="203"/>
      <c r="AF77" s="203"/>
      <c r="AG77" s="203"/>
      <c r="AH77" s="203"/>
      <c r="AI77" s="203"/>
      <c r="AJ77" s="203"/>
      <c r="AK77" s="204"/>
      <c r="AL77" s="1"/>
    </row>
    <row r="78" spans="1:38" ht="20.100000000000001" customHeight="1" x14ac:dyDescent="0.25">
      <c r="A78" s="1"/>
      <c r="B78" s="13"/>
      <c r="C78" s="195"/>
      <c r="D78" s="195"/>
      <c r="E78" s="195"/>
      <c r="F78" s="195"/>
      <c r="G78" s="195"/>
      <c r="H78" s="199"/>
      <c r="I78" s="200"/>
      <c r="J78" s="200"/>
      <c r="K78" s="200"/>
      <c r="L78" s="200"/>
      <c r="M78" s="200"/>
      <c r="N78" s="200"/>
      <c r="O78" s="200"/>
      <c r="P78" s="200"/>
      <c r="Q78" s="200"/>
      <c r="R78" s="200"/>
      <c r="S78" s="200"/>
      <c r="T78" s="200"/>
      <c r="U78" s="200"/>
      <c r="V78" s="201"/>
      <c r="W78" s="205"/>
      <c r="X78" s="206"/>
      <c r="Y78" s="206"/>
      <c r="Z78" s="206"/>
      <c r="AA78" s="206"/>
      <c r="AB78" s="206"/>
      <c r="AC78" s="206"/>
      <c r="AD78" s="206"/>
      <c r="AE78" s="206"/>
      <c r="AF78" s="206"/>
      <c r="AG78" s="206"/>
      <c r="AH78" s="206"/>
      <c r="AI78" s="206"/>
      <c r="AJ78" s="206"/>
      <c r="AK78" s="207"/>
      <c r="AL78" s="1"/>
    </row>
    <row r="79" spans="1:38" ht="15" customHeight="1" x14ac:dyDescent="0.25">
      <c r="A79" s="1"/>
      <c r="B79" s="14"/>
      <c r="C79" s="161" t="s">
        <v>25</v>
      </c>
      <c r="D79" s="161"/>
      <c r="E79" s="161"/>
      <c r="F79" s="161"/>
      <c r="G79" s="161"/>
      <c r="H79" s="228"/>
      <c r="I79" s="164"/>
      <c r="J79" s="164"/>
      <c r="K79" s="164"/>
      <c r="L79" s="164"/>
      <c r="M79" s="164"/>
      <c r="N79" s="164"/>
      <c r="O79" s="164"/>
      <c r="P79" s="164"/>
      <c r="Q79" s="164"/>
      <c r="R79" s="164"/>
      <c r="S79" s="164"/>
      <c r="T79" s="164"/>
      <c r="U79" s="164"/>
      <c r="V79" s="229"/>
      <c r="W79" s="230"/>
      <c r="X79" s="231"/>
      <c r="Y79" s="231"/>
      <c r="Z79" s="231"/>
      <c r="AA79" s="231"/>
      <c r="AB79" s="231"/>
      <c r="AC79" s="231"/>
      <c r="AD79" s="231"/>
      <c r="AE79" s="231"/>
      <c r="AF79" s="231"/>
      <c r="AG79" s="231"/>
      <c r="AH79" s="231"/>
      <c r="AI79" s="231"/>
      <c r="AJ79" s="231"/>
      <c r="AK79" s="232"/>
      <c r="AL79" s="1"/>
    </row>
    <row r="80" spans="1:38" ht="15" customHeight="1" x14ac:dyDescent="0.25">
      <c r="A80" s="1"/>
      <c r="B80" s="14"/>
      <c r="C80" s="161" t="s">
        <v>26</v>
      </c>
      <c r="D80" s="161"/>
      <c r="E80" s="161"/>
      <c r="F80" s="161"/>
      <c r="G80" s="161"/>
      <c r="H80" s="228"/>
      <c r="I80" s="164"/>
      <c r="J80" s="164"/>
      <c r="K80" s="164"/>
      <c r="L80" s="164"/>
      <c r="M80" s="164"/>
      <c r="N80" s="164"/>
      <c r="O80" s="164"/>
      <c r="P80" s="164"/>
      <c r="Q80" s="164"/>
      <c r="R80" s="164"/>
      <c r="S80" s="164"/>
      <c r="T80" s="164"/>
      <c r="U80" s="164"/>
      <c r="V80" s="229"/>
      <c r="W80" s="230"/>
      <c r="X80" s="231"/>
      <c r="Y80" s="231"/>
      <c r="Z80" s="231"/>
      <c r="AA80" s="231"/>
      <c r="AB80" s="231"/>
      <c r="AC80" s="231"/>
      <c r="AD80" s="231"/>
      <c r="AE80" s="231"/>
      <c r="AF80" s="231"/>
      <c r="AG80" s="231"/>
      <c r="AH80" s="231"/>
      <c r="AI80" s="231"/>
      <c r="AJ80" s="231"/>
      <c r="AK80" s="232"/>
      <c r="AL80" s="1"/>
    </row>
    <row r="81" spans="1:38" ht="15" customHeight="1" x14ac:dyDescent="0.25">
      <c r="A81" s="1"/>
      <c r="B81" s="13"/>
      <c r="C81" s="195" t="s">
        <v>27</v>
      </c>
      <c r="D81" s="195"/>
      <c r="E81" s="195"/>
      <c r="F81" s="195"/>
      <c r="G81" s="195"/>
      <c r="H81" s="215"/>
      <c r="I81" s="216"/>
      <c r="J81" s="216"/>
      <c r="K81" s="216"/>
      <c r="L81" s="216"/>
      <c r="M81" s="216"/>
      <c r="N81" s="216"/>
      <c r="O81" s="216"/>
      <c r="P81" s="216"/>
      <c r="Q81" s="216"/>
      <c r="R81" s="216"/>
      <c r="S81" s="216"/>
      <c r="T81" s="216"/>
      <c r="U81" s="216"/>
      <c r="V81" s="217"/>
      <c r="W81" s="221"/>
      <c r="X81" s="222"/>
      <c r="Y81" s="222"/>
      <c r="Z81" s="222"/>
      <c r="AA81" s="222"/>
      <c r="AB81" s="222"/>
      <c r="AC81" s="222"/>
      <c r="AD81" s="222"/>
      <c r="AE81" s="222"/>
      <c r="AF81" s="222"/>
      <c r="AG81" s="222"/>
      <c r="AH81" s="222"/>
      <c r="AI81" s="222"/>
      <c r="AJ81" s="222"/>
      <c r="AK81" s="223"/>
      <c r="AL81" s="1"/>
    </row>
    <row r="82" spans="1:38" ht="15" customHeight="1" x14ac:dyDescent="0.25">
      <c r="A82" s="1"/>
      <c r="B82" s="13"/>
      <c r="C82" s="195"/>
      <c r="D82" s="195"/>
      <c r="E82" s="195"/>
      <c r="F82" s="195"/>
      <c r="G82" s="195"/>
      <c r="H82" s="218"/>
      <c r="I82" s="219"/>
      <c r="J82" s="219"/>
      <c r="K82" s="219"/>
      <c r="L82" s="219"/>
      <c r="M82" s="219"/>
      <c r="N82" s="219"/>
      <c r="O82" s="219"/>
      <c r="P82" s="219"/>
      <c r="Q82" s="219"/>
      <c r="R82" s="219"/>
      <c r="S82" s="219"/>
      <c r="T82" s="219"/>
      <c r="U82" s="219"/>
      <c r="V82" s="220"/>
      <c r="W82" s="224"/>
      <c r="X82" s="225"/>
      <c r="Y82" s="225"/>
      <c r="Z82" s="225"/>
      <c r="AA82" s="225"/>
      <c r="AB82" s="225"/>
      <c r="AC82" s="225"/>
      <c r="AD82" s="225"/>
      <c r="AE82" s="225"/>
      <c r="AF82" s="225"/>
      <c r="AG82" s="225"/>
      <c r="AH82" s="225"/>
      <c r="AI82" s="225"/>
      <c r="AJ82" s="225"/>
      <c r="AK82" s="226"/>
      <c r="AL82" s="1"/>
    </row>
    <row r="83" spans="1:38" ht="20.100000000000001" customHeight="1" x14ac:dyDescent="0.25">
      <c r="A83" s="1"/>
      <c r="B83" s="13"/>
      <c r="C83" s="78"/>
      <c r="D83" s="78"/>
      <c r="E83" s="78"/>
      <c r="F83" s="78"/>
      <c r="G83" s="78"/>
      <c r="H83" s="79"/>
      <c r="I83" s="79"/>
      <c r="J83" s="79"/>
      <c r="K83" s="79"/>
      <c r="L83" s="79"/>
      <c r="M83" s="79"/>
      <c r="N83" s="79"/>
      <c r="O83" s="79"/>
      <c r="P83" s="79"/>
      <c r="Q83" s="79"/>
      <c r="R83" s="79"/>
      <c r="S83" s="79"/>
      <c r="T83" s="79"/>
      <c r="U83" s="79"/>
      <c r="V83" s="79"/>
      <c r="W83" s="2"/>
      <c r="X83" s="2"/>
      <c r="Y83" s="2"/>
      <c r="Z83" s="2"/>
      <c r="AA83" s="2"/>
      <c r="AB83" s="2"/>
      <c r="AC83" s="2"/>
      <c r="AD83" s="2"/>
      <c r="AE83" s="2"/>
      <c r="AF83" s="2"/>
      <c r="AG83" s="2"/>
      <c r="AH83" s="2"/>
      <c r="AI83" s="2"/>
      <c r="AJ83" s="2"/>
      <c r="AK83" s="26" t="s">
        <v>239</v>
      </c>
      <c r="AL83" s="1"/>
    </row>
    <row r="84" spans="1:38" ht="20.100000000000001" customHeight="1" thickBot="1" x14ac:dyDescent="0.3">
      <c r="A84" s="1"/>
      <c r="B84" s="15"/>
      <c r="C84" s="16"/>
      <c r="D84" s="16"/>
      <c r="E84" s="16"/>
      <c r="F84" s="16"/>
      <c r="G84" s="16"/>
      <c r="H84" s="17"/>
      <c r="I84" s="17"/>
      <c r="J84" s="17"/>
      <c r="K84" s="17"/>
      <c r="L84" s="17"/>
      <c r="M84" s="17"/>
      <c r="N84" s="17"/>
      <c r="O84" s="17"/>
      <c r="P84" s="17"/>
      <c r="Q84" s="17"/>
      <c r="R84" s="17"/>
      <c r="S84" s="17"/>
      <c r="T84" s="17"/>
      <c r="U84" s="17"/>
      <c r="V84" s="17"/>
      <c r="W84" s="18"/>
      <c r="X84" s="18"/>
      <c r="Y84" s="18"/>
      <c r="Z84" s="18"/>
      <c r="AA84" s="18"/>
      <c r="AB84" s="18"/>
      <c r="AC84" s="18"/>
      <c r="AD84" s="18"/>
      <c r="AE84" s="18"/>
      <c r="AF84" s="18"/>
      <c r="AG84" s="18"/>
      <c r="AH84" s="18"/>
      <c r="AI84" s="18"/>
      <c r="AJ84" s="18"/>
      <c r="AK84" s="76"/>
      <c r="AL84" s="1"/>
    </row>
    <row r="85" spans="1:38" ht="15.75" x14ac:dyDescent="0.25">
      <c r="A85" s="1"/>
      <c r="B85" s="22" t="s">
        <v>28</v>
      </c>
      <c r="C85" s="2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6.5" customHeight="1" x14ac:dyDescent="0.25">
      <c r="A86" s="1"/>
      <c r="B86" s="161" t="s">
        <v>29</v>
      </c>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
    </row>
    <row r="87" spans="1:38" ht="16.5" customHeight="1" x14ac:dyDescent="0.25">
      <c r="A87" s="1"/>
      <c r="B87" s="161" t="s">
        <v>30</v>
      </c>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
    </row>
    <row r="88" spans="1:38" ht="16.5" customHeight="1" x14ac:dyDescent="0.25">
      <c r="A88" s="1"/>
      <c r="B88" s="161" t="s">
        <v>31</v>
      </c>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
      <c r="AL88" s="1"/>
    </row>
    <row r="89" spans="1:38" ht="16.5" customHeight="1" thickBot="1" x14ac:dyDescent="0.3">
      <c r="A89" s="1"/>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1"/>
    </row>
    <row r="90" spans="1:38" ht="16.5" customHeight="1" x14ac:dyDescent="0.25">
      <c r="A90" s="1"/>
      <c r="B90" s="22" t="s">
        <v>32</v>
      </c>
      <c r="C90" s="2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25">
      <c r="A91" s="1"/>
      <c r="B91" s="161" t="s">
        <v>53</v>
      </c>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
    </row>
    <row r="92" spans="1:38" ht="16.5" customHeight="1" x14ac:dyDescent="0.25">
      <c r="A92" s="1"/>
      <c r="B92" s="14" t="s">
        <v>57</v>
      </c>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
    </row>
    <row r="93" spans="1:38" ht="16.5" customHeight="1" x14ac:dyDescent="0.25">
      <c r="A93" s="1"/>
      <c r="B93" s="161" t="s">
        <v>33</v>
      </c>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
    </row>
    <row r="94" spans="1:38" ht="16.5" customHeight="1" x14ac:dyDescent="0.25">
      <c r="A94" s="1"/>
      <c r="B94" s="227" t="s">
        <v>34</v>
      </c>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1"/>
    </row>
    <row r="95" spans="1:38" ht="16.5" customHeight="1" thickBot="1" x14ac:dyDescent="0.3">
      <c r="A95" s="1"/>
      <c r="B95" s="18"/>
      <c r="C95" s="18"/>
      <c r="D95" s="23"/>
      <c r="E95" s="23"/>
      <c r="F95" s="23"/>
      <c r="G95" s="23"/>
      <c r="H95" s="23"/>
      <c r="I95" s="23"/>
      <c r="J95" s="23"/>
      <c r="K95" s="23"/>
      <c r="L95" s="23"/>
      <c r="M95" s="23"/>
      <c r="N95" s="24"/>
      <c r="O95" s="24"/>
      <c r="P95" s="24"/>
      <c r="Q95" s="24"/>
      <c r="R95" s="24"/>
      <c r="S95" s="24"/>
      <c r="T95" s="24"/>
      <c r="U95" s="24"/>
      <c r="V95" s="25"/>
      <c r="W95" s="25"/>
      <c r="X95" s="25"/>
      <c r="Y95" s="25"/>
      <c r="Z95" s="25"/>
      <c r="AA95" s="25"/>
      <c r="AB95" s="25"/>
      <c r="AC95" s="25"/>
      <c r="AD95" s="25"/>
      <c r="AE95" s="25"/>
      <c r="AF95" s="25"/>
      <c r="AG95" s="25"/>
      <c r="AH95" s="25"/>
      <c r="AI95" s="25"/>
      <c r="AJ95" s="25"/>
      <c r="AK95" s="25"/>
      <c r="AL95" s="1"/>
    </row>
    <row r="96" spans="1:38" ht="16.5" hidden="1" customHeight="1" x14ac:dyDescent="0.25">
      <c r="AL96" s="1"/>
    </row>
    <row r="97" spans="38:38" ht="16.5" hidden="1" customHeight="1" x14ac:dyDescent="0.25">
      <c r="AL97" s="1"/>
    </row>
    <row r="98" spans="38:38" ht="0" hidden="1" customHeight="1" x14ac:dyDescent="0.25"/>
    <row r="99" spans="38:38" ht="0" hidden="1" customHeight="1" x14ac:dyDescent="0.25"/>
    <row r="100" spans="38:38" ht="0" hidden="1" customHeight="1" x14ac:dyDescent="0.25"/>
    <row r="101" spans="38:38" ht="0" hidden="1" customHeight="1" x14ac:dyDescent="0.25"/>
    <row r="102" spans="38:38" ht="0" hidden="1" customHeight="1" x14ac:dyDescent="0.25"/>
    <row r="103" spans="38:38" ht="0" hidden="1" customHeight="1" x14ac:dyDescent="0.25"/>
    <row r="104" spans="38:38" ht="0" hidden="1" customHeight="1" x14ac:dyDescent="0.25"/>
    <row r="105" spans="38:38" ht="0" hidden="1" customHeight="1" x14ac:dyDescent="0.25"/>
    <row r="106" spans="38:38" ht="0" hidden="1" customHeight="1" x14ac:dyDescent="0.25"/>
    <row r="107" spans="38:38" ht="0" hidden="1" customHeight="1" x14ac:dyDescent="0.25"/>
    <row r="108" spans="38:38" ht="0" hidden="1" customHeight="1" x14ac:dyDescent="0.25"/>
    <row r="109" spans="38:38" ht="0" hidden="1" customHeight="1" x14ac:dyDescent="0.25"/>
    <row r="110" spans="38:38" ht="0" hidden="1" customHeight="1" x14ac:dyDescent="0.25"/>
    <row r="111" spans="38:38" ht="0" hidden="1" customHeight="1" x14ac:dyDescent="0.25"/>
    <row r="112" spans="38:38"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70" ht="0" hidden="1" customHeight="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9" spans="1:38" hidden="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2" spans="1:38" hidden="1" x14ac:dyDescent="0.25">
      <c r="AL212" s="1"/>
    </row>
  </sheetData>
  <sheetProtection algorithmName="SHA-512" hashValue="j/oKirdqYFwb5B2VwAH1/YKL4hS44G/t0fZI2MFLEvCBDNvHdu8OAaXdNSXdren+WtbxyuOgMsK0LDxDEHM8YQ==" saltValue="RHcJ+6V6NlmduXrSRSF7FA==" spinCount="100000" sheet="1" objects="1" scenarios="1" formatCells="0" selectLockedCells="1"/>
  <mergeCells count="50">
    <mergeCell ref="X21:Z21"/>
    <mergeCell ref="B49:AK49"/>
    <mergeCell ref="H79:V79"/>
    <mergeCell ref="W79:AK79"/>
    <mergeCell ref="C80:G80"/>
    <mergeCell ref="H80:V80"/>
    <mergeCell ref="W80:AK80"/>
    <mergeCell ref="C79:G79"/>
    <mergeCell ref="C81:G82"/>
    <mergeCell ref="H81:V82"/>
    <mergeCell ref="W81:AK82"/>
    <mergeCell ref="B93:AK93"/>
    <mergeCell ref="B94:AK94"/>
    <mergeCell ref="B86:AK86"/>
    <mergeCell ref="B87:AK87"/>
    <mergeCell ref="B88:AJ88"/>
    <mergeCell ref="B91:AK91"/>
    <mergeCell ref="W75:AK76"/>
    <mergeCell ref="C77:G78"/>
    <mergeCell ref="H77:V78"/>
    <mergeCell ref="W77:AK78"/>
    <mergeCell ref="V64:AK64"/>
    <mergeCell ref="B75:G75"/>
    <mergeCell ref="H75:V76"/>
    <mergeCell ref="V63:AK63"/>
    <mergeCell ref="B50:AK59"/>
    <mergeCell ref="F9:AK9"/>
    <mergeCell ref="H17:J17"/>
    <mergeCell ref="R17:T17"/>
    <mergeCell ref="U17:V17"/>
    <mergeCell ref="Y17:Z17"/>
    <mergeCell ref="P19:R19"/>
    <mergeCell ref="X19:Z19"/>
    <mergeCell ref="K30:AK30"/>
    <mergeCell ref="B9:D9"/>
    <mergeCell ref="B25:J25"/>
    <mergeCell ref="B38:K38"/>
    <mergeCell ref="Y41:AK41"/>
    <mergeCell ref="Y45:AK45"/>
    <mergeCell ref="P21:R21"/>
    <mergeCell ref="B2:F5"/>
    <mergeCell ref="G2:O5"/>
    <mergeCell ref="P2:X5"/>
    <mergeCell ref="Y2:AK5"/>
    <mergeCell ref="B7:E7"/>
    <mergeCell ref="F7:P7"/>
    <mergeCell ref="Q7:T7"/>
    <mergeCell ref="U7:Z7"/>
    <mergeCell ref="AB7:AE7"/>
    <mergeCell ref="AF7:AK7"/>
  </mergeCells>
  <conditionalFormatting sqref="D66">
    <cfRule type="expression" dxfId="14" priority="24">
      <formula>$AM$23&lt;&gt;1</formula>
    </cfRule>
  </conditionalFormatting>
  <conditionalFormatting sqref="D67">
    <cfRule type="expression" dxfId="13" priority="4">
      <formula>$AK$47="Fournir justificatifs EN-VS-104 et EN-VS-110"</formula>
    </cfRule>
  </conditionalFormatting>
  <conditionalFormatting sqref="D68">
    <cfRule type="expression" dxfId="12" priority="44">
      <formula>$AM$26&lt;&gt;5</formula>
    </cfRule>
  </conditionalFormatting>
  <conditionalFormatting sqref="D69">
    <cfRule type="expression" dxfId="11" priority="2">
      <formula>OR($AN$39=2,AND($AN$39=3,$Y$41="autre (justifier en annexe)"))</formula>
    </cfRule>
  </conditionalFormatting>
  <conditionalFormatting sqref="D70">
    <cfRule type="expression" dxfId="10" priority="1">
      <formula>OR($AK$42="Joindre document de simulation",$AK$46="Joindre document de simulation")</formula>
    </cfRule>
  </conditionalFormatting>
  <conditionalFormatting sqref="AD19">
    <cfRule type="expression" dxfId="9" priority="42">
      <formula>$AN$19=1</formula>
    </cfRule>
  </conditionalFormatting>
  <conditionalFormatting sqref="AD21">
    <cfRule type="expression" dxfId="8" priority="5">
      <formula>$AN$21=1</formula>
    </cfRule>
  </conditionalFormatting>
  <conditionalFormatting sqref="AD12:AH12">
    <cfRule type="cellIs" dxfId="7" priority="34" operator="equal">
      <formula>"à renseigner"</formula>
    </cfRule>
  </conditionalFormatting>
  <dataValidations count="2">
    <dataValidation type="list" showInputMessage="1" showErrorMessage="1" sqref="Y41:AK41" xr:uid="{00000000-0002-0000-0100-000000000000}">
      <formula1>$AQ$46:$AQ$52</formula1>
    </dataValidation>
    <dataValidation type="list" showInputMessage="1" showErrorMessage="1" sqref="Y45:AK45" xr:uid="{00000000-0002-0000-0100-000001000000}">
      <formula1>$AQ$36:$AQ$43</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6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133350</xdr:colOff>
                    <xdr:row>61</xdr:row>
                    <xdr:rowOff>0</xdr:rowOff>
                  </from>
                  <to>
                    <xdr:col>2</xdr:col>
                    <xdr:colOff>152400</xdr:colOff>
                    <xdr:row>61</xdr:row>
                    <xdr:rowOff>180975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133350</xdr:colOff>
                    <xdr:row>63</xdr:row>
                    <xdr:rowOff>0</xdr:rowOff>
                  </from>
                  <to>
                    <xdr:col>2</xdr:col>
                    <xdr:colOff>152400</xdr:colOff>
                    <xdr:row>63</xdr:row>
                    <xdr:rowOff>180975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xdr:col>
                    <xdr:colOff>133350</xdr:colOff>
                    <xdr:row>62</xdr:row>
                    <xdr:rowOff>0</xdr:rowOff>
                  </from>
                  <to>
                    <xdr:col>2</xdr:col>
                    <xdr:colOff>152400</xdr:colOff>
                    <xdr:row>62</xdr:row>
                    <xdr:rowOff>180975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xdr:col>
                    <xdr:colOff>133350</xdr:colOff>
                    <xdr:row>64</xdr:row>
                    <xdr:rowOff>9525</xdr:rowOff>
                  </from>
                  <to>
                    <xdr:col>2</xdr:col>
                    <xdr:colOff>152400</xdr:colOff>
                    <xdr:row>64</xdr:row>
                    <xdr:rowOff>180975</xdr:rowOff>
                  </to>
                </anchor>
              </controlPr>
            </control>
          </mc:Choice>
        </mc:AlternateContent>
        <mc:AlternateContent xmlns:mc="http://schemas.openxmlformats.org/markup-compatibility/2006">
          <mc:Choice Requires="x14">
            <control shapeId="1052" r:id="rId8" name="Option Button 28">
              <controlPr locked="0" defaultSize="0" autoFill="0" autoLine="0" autoPict="0">
                <anchor moveWithCells="1">
                  <from>
                    <xdr:col>13</xdr:col>
                    <xdr:colOff>28575</xdr:colOff>
                    <xdr:row>11</xdr:row>
                    <xdr:rowOff>38100</xdr:rowOff>
                  </from>
                  <to>
                    <xdr:col>15</xdr:col>
                    <xdr:colOff>190500</xdr:colOff>
                    <xdr:row>11</xdr:row>
                    <xdr:rowOff>219075</xdr:rowOff>
                  </to>
                </anchor>
              </controlPr>
            </control>
          </mc:Choice>
        </mc:AlternateContent>
        <mc:AlternateContent xmlns:mc="http://schemas.openxmlformats.org/markup-compatibility/2006">
          <mc:Choice Requires="x14">
            <control shapeId="1053" r:id="rId9" name="Option Button 29">
              <controlPr locked="0" defaultSize="0" autoFill="0" autoLine="0" autoPict="0">
                <anchor moveWithCells="1">
                  <from>
                    <xdr:col>16</xdr:col>
                    <xdr:colOff>171450</xdr:colOff>
                    <xdr:row>11</xdr:row>
                    <xdr:rowOff>38100</xdr:rowOff>
                  </from>
                  <to>
                    <xdr:col>19</xdr:col>
                    <xdr:colOff>161925</xdr:colOff>
                    <xdr:row>11</xdr:row>
                    <xdr:rowOff>219075</xdr:rowOff>
                  </to>
                </anchor>
              </controlPr>
            </control>
          </mc:Choice>
        </mc:AlternateContent>
        <mc:AlternateContent xmlns:mc="http://schemas.openxmlformats.org/markup-compatibility/2006">
          <mc:Choice Requires="x14">
            <control shapeId="1054" r:id="rId10" name="Group Box 30">
              <controlPr defaultSize="0" autoFill="0" autoPict="0">
                <anchor moveWithCells="1">
                  <from>
                    <xdr:col>12</xdr:col>
                    <xdr:colOff>0</xdr:colOff>
                    <xdr:row>10</xdr:row>
                    <xdr:rowOff>85725</xdr:rowOff>
                  </from>
                  <to>
                    <xdr:col>20</xdr:col>
                    <xdr:colOff>9525</xdr:colOff>
                    <xdr:row>12</xdr:row>
                    <xdr:rowOff>9525</xdr:rowOff>
                  </to>
                </anchor>
              </controlPr>
            </control>
          </mc:Choice>
        </mc:AlternateContent>
        <mc:AlternateContent xmlns:mc="http://schemas.openxmlformats.org/markup-compatibility/2006">
          <mc:Choice Requires="x14">
            <control shapeId="1055" r:id="rId11" name="Option Button 31">
              <controlPr defaultSize="0" autoFill="0" autoLine="0" autoPict="0">
                <anchor moveWithCells="1">
                  <from>
                    <xdr:col>23</xdr:col>
                    <xdr:colOff>66675</xdr:colOff>
                    <xdr:row>33</xdr:row>
                    <xdr:rowOff>28575</xdr:rowOff>
                  </from>
                  <to>
                    <xdr:col>24</xdr:col>
                    <xdr:colOff>247650</xdr:colOff>
                    <xdr:row>33</xdr:row>
                    <xdr:rowOff>247650</xdr:rowOff>
                  </to>
                </anchor>
              </controlPr>
            </control>
          </mc:Choice>
        </mc:AlternateContent>
        <mc:AlternateContent xmlns:mc="http://schemas.openxmlformats.org/markup-compatibility/2006">
          <mc:Choice Requires="x14">
            <control shapeId="1056" r:id="rId12" name="Option Button 32">
              <controlPr defaultSize="0" autoFill="0" autoLine="0" autoPict="0">
                <anchor moveWithCells="1">
                  <from>
                    <xdr:col>24</xdr:col>
                    <xdr:colOff>228600</xdr:colOff>
                    <xdr:row>33</xdr:row>
                    <xdr:rowOff>28575</xdr:rowOff>
                  </from>
                  <to>
                    <xdr:col>26</xdr:col>
                    <xdr:colOff>161925</xdr:colOff>
                    <xdr:row>33</xdr:row>
                    <xdr:rowOff>238125</xdr:rowOff>
                  </to>
                </anchor>
              </controlPr>
            </control>
          </mc:Choice>
        </mc:AlternateContent>
        <mc:AlternateContent xmlns:mc="http://schemas.openxmlformats.org/markup-compatibility/2006">
          <mc:Choice Requires="x14">
            <control shapeId="1058" r:id="rId13" name="Group Box 34">
              <controlPr defaultSize="0" autoFill="0" autoPict="0">
                <anchor moveWithCells="1">
                  <from>
                    <xdr:col>22</xdr:col>
                    <xdr:colOff>190500</xdr:colOff>
                    <xdr:row>32</xdr:row>
                    <xdr:rowOff>76200</xdr:rowOff>
                  </from>
                  <to>
                    <xdr:col>27</xdr:col>
                    <xdr:colOff>0</xdr:colOff>
                    <xdr:row>33</xdr:row>
                    <xdr:rowOff>257175</xdr:rowOff>
                  </to>
                </anchor>
              </controlPr>
            </control>
          </mc:Choice>
        </mc:AlternateContent>
        <mc:AlternateContent xmlns:mc="http://schemas.openxmlformats.org/markup-compatibility/2006">
          <mc:Choice Requires="x14">
            <control shapeId="1061" r:id="rId14" name="Option Button 37">
              <controlPr defaultSize="0" autoFill="0" autoLine="0" autoPict="0">
                <anchor moveWithCells="1">
                  <from>
                    <xdr:col>24</xdr:col>
                    <xdr:colOff>57150</xdr:colOff>
                    <xdr:row>22</xdr:row>
                    <xdr:rowOff>19050</xdr:rowOff>
                  </from>
                  <to>
                    <xdr:col>25</xdr:col>
                    <xdr:colOff>161925</xdr:colOff>
                    <xdr:row>22</xdr:row>
                    <xdr:rowOff>247650</xdr:rowOff>
                  </to>
                </anchor>
              </controlPr>
            </control>
          </mc:Choice>
        </mc:AlternateContent>
        <mc:AlternateContent xmlns:mc="http://schemas.openxmlformats.org/markup-compatibility/2006">
          <mc:Choice Requires="x14">
            <control shapeId="1062" r:id="rId15" name="Option Button 38">
              <controlPr defaultSize="0" autoFill="0" autoLine="0" autoPict="0">
                <anchor moveWithCells="1">
                  <from>
                    <xdr:col>26</xdr:col>
                    <xdr:colOff>152400</xdr:colOff>
                    <xdr:row>22</xdr:row>
                    <xdr:rowOff>19050</xdr:rowOff>
                  </from>
                  <to>
                    <xdr:col>28</xdr:col>
                    <xdr:colOff>171450</xdr:colOff>
                    <xdr:row>22</xdr:row>
                    <xdr:rowOff>247650</xdr:rowOff>
                  </to>
                </anchor>
              </controlPr>
            </control>
          </mc:Choice>
        </mc:AlternateContent>
        <mc:AlternateContent xmlns:mc="http://schemas.openxmlformats.org/markup-compatibility/2006">
          <mc:Choice Requires="x14">
            <control shapeId="1064" r:id="rId16" name="Group Box 40">
              <controlPr defaultSize="0" autoFill="0" autoPict="0">
                <anchor moveWithCells="1">
                  <from>
                    <xdr:col>22</xdr:col>
                    <xdr:colOff>200025</xdr:colOff>
                    <xdr:row>22</xdr:row>
                    <xdr:rowOff>0</xdr:rowOff>
                  </from>
                  <to>
                    <xdr:col>30</xdr:col>
                    <xdr:colOff>9525</xdr:colOff>
                    <xdr:row>23</xdr:row>
                    <xdr:rowOff>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xdr:col>
                    <xdr:colOff>133350</xdr:colOff>
                    <xdr:row>70</xdr:row>
                    <xdr:rowOff>9525</xdr:rowOff>
                  </from>
                  <to>
                    <xdr:col>2</xdr:col>
                    <xdr:colOff>152400</xdr:colOff>
                    <xdr:row>70</xdr:row>
                    <xdr:rowOff>180975</xdr:rowOff>
                  </to>
                </anchor>
              </controlPr>
            </control>
          </mc:Choice>
        </mc:AlternateContent>
        <mc:AlternateContent xmlns:mc="http://schemas.openxmlformats.org/markup-compatibility/2006">
          <mc:Choice Requires="x14">
            <control shapeId="1070" r:id="rId18" name="Option Button 46">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1071" r:id="rId19" name="Option Button 47">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1072" r:id="rId20" name="Option Button 48">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1074" r:id="rId21" name="Option Button 50">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1075" r:id="rId22" name="Option Button 51">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1082" r:id="rId23" name="Group Box 58">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from>
                    <xdr:col>1</xdr:col>
                    <xdr:colOff>133350</xdr:colOff>
                    <xdr:row>65</xdr:row>
                    <xdr:rowOff>9525</xdr:rowOff>
                  </from>
                  <to>
                    <xdr:col>2</xdr:col>
                    <xdr:colOff>152400</xdr:colOff>
                    <xdr:row>65</xdr:row>
                    <xdr:rowOff>180975</xdr:rowOff>
                  </to>
                </anchor>
              </controlPr>
            </control>
          </mc:Choice>
        </mc:AlternateContent>
        <mc:AlternateContent xmlns:mc="http://schemas.openxmlformats.org/markup-compatibility/2006">
          <mc:Choice Requires="x14">
            <control shapeId="1089" r:id="rId25" name="Option Button 65">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1090" r:id="rId26" name="Option Button 66">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1091" r:id="rId27" name="Option Button 67">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1092" r:id="rId28" name="Option Button 68">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1095" r:id="rId29" name="Option Button 71">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1</xdr:col>
                    <xdr:colOff>133350</xdr:colOff>
                    <xdr:row>66</xdr:row>
                    <xdr:rowOff>9525</xdr:rowOff>
                  </from>
                  <to>
                    <xdr:col>2</xdr:col>
                    <xdr:colOff>152400</xdr:colOff>
                    <xdr:row>66</xdr:row>
                    <xdr:rowOff>180975</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1</xdr:col>
                    <xdr:colOff>133350</xdr:colOff>
                    <xdr:row>67</xdr:row>
                    <xdr:rowOff>9525</xdr:rowOff>
                  </from>
                  <to>
                    <xdr:col>2</xdr:col>
                    <xdr:colOff>152400</xdr:colOff>
                    <xdr:row>67</xdr:row>
                    <xdr:rowOff>180975</xdr:rowOff>
                  </to>
                </anchor>
              </controlPr>
            </control>
          </mc:Choice>
        </mc:AlternateContent>
        <mc:AlternateContent xmlns:mc="http://schemas.openxmlformats.org/markup-compatibility/2006">
          <mc:Choice Requires="x14">
            <control shapeId="1102" r:id="rId32" name="Group Box 78">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1103" r:id="rId33" name="Check Box 79">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133350</xdr:colOff>
                    <xdr:row>68</xdr:row>
                    <xdr:rowOff>9525</xdr:rowOff>
                  </from>
                  <to>
                    <xdr:col>2</xdr:col>
                    <xdr:colOff>152400</xdr:colOff>
                    <xdr:row>68</xdr:row>
                    <xdr:rowOff>180975</xdr:rowOff>
                  </to>
                </anchor>
              </controlPr>
            </control>
          </mc:Choice>
        </mc:AlternateContent>
        <mc:AlternateContent xmlns:mc="http://schemas.openxmlformats.org/markup-compatibility/2006">
          <mc:Choice Requires="x14">
            <control shapeId="1109" r:id="rId36" name="Group Box 85">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1111" r:id="rId37" name="Group Box 87">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1125" r:id="rId38" name="Check Box 101">
              <controlPr defaultSize="0" autoFill="0" autoLine="0" autoPict="0">
                <anchor moveWithCells="1">
                  <from>
                    <xdr:col>1</xdr:col>
                    <xdr:colOff>133350</xdr:colOff>
                    <xdr:row>69</xdr:row>
                    <xdr:rowOff>9525</xdr:rowOff>
                  </from>
                  <to>
                    <xdr:col>2</xdr:col>
                    <xdr:colOff>152400</xdr:colOff>
                    <xdr:row>69</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EF35-9439-4B75-BF22-9193792FA625}">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ht="21" x14ac:dyDescent="0.35"/>
    <row r="2" spans="2:20" ht="18.75" customHeight="1" x14ac:dyDescent="0.3">
      <c r="E2" s="117" t="s">
        <v>109</v>
      </c>
      <c r="F2" s="117"/>
      <c r="G2" s="117"/>
      <c r="H2" s="117"/>
      <c r="I2" s="117"/>
      <c r="J2" s="117"/>
      <c r="K2" s="117"/>
      <c r="L2" s="117"/>
      <c r="M2" s="117"/>
      <c r="N2" s="117"/>
      <c r="O2" s="117"/>
      <c r="P2" s="117"/>
      <c r="Q2" s="117"/>
      <c r="R2" s="117"/>
      <c r="S2" s="117"/>
      <c r="T2" s="54"/>
    </row>
    <row r="3" spans="2:20" ht="18.75" customHeight="1" x14ac:dyDescent="0.3">
      <c r="E3" s="117"/>
      <c r="F3" s="117"/>
      <c r="G3" s="117"/>
      <c r="H3" s="117"/>
      <c r="I3" s="117"/>
      <c r="J3" s="117"/>
      <c r="K3" s="117"/>
      <c r="L3" s="117"/>
      <c r="M3" s="117"/>
      <c r="N3" s="117"/>
      <c r="O3" s="117"/>
      <c r="P3" s="117"/>
      <c r="Q3" s="117"/>
      <c r="R3" s="117"/>
      <c r="S3" s="117"/>
      <c r="T3" s="54"/>
    </row>
    <row r="4" spans="2:20" ht="18.75" customHeight="1" x14ac:dyDescent="0.3">
      <c r="E4" s="117"/>
      <c r="F4" s="117"/>
      <c r="G4" s="117"/>
      <c r="H4" s="117"/>
      <c r="I4" s="117"/>
      <c r="J4" s="117"/>
      <c r="K4" s="117"/>
      <c r="L4" s="117"/>
      <c r="M4" s="117"/>
      <c r="N4" s="117"/>
      <c r="O4" s="117"/>
      <c r="P4" s="117"/>
      <c r="Q4" s="117"/>
      <c r="R4" s="117"/>
      <c r="S4" s="117"/>
      <c r="T4" s="54"/>
    </row>
    <row r="5" spans="2:20" ht="21.75" thickBot="1" x14ac:dyDescent="0.4">
      <c r="B5" s="55"/>
      <c r="C5" s="55"/>
      <c r="D5" s="55"/>
      <c r="E5" s="56"/>
      <c r="F5" s="56"/>
      <c r="G5" s="56"/>
      <c r="H5" s="56"/>
      <c r="I5" s="56"/>
      <c r="J5" s="56"/>
      <c r="K5" s="56"/>
      <c r="L5" s="56"/>
      <c r="M5" s="56"/>
      <c r="N5" s="56"/>
      <c r="O5" s="75" t="s">
        <v>219</v>
      </c>
      <c r="P5" s="118" t="s">
        <v>220</v>
      </c>
      <c r="Q5" s="118"/>
      <c r="R5" s="118"/>
      <c r="S5" s="118"/>
    </row>
    <row r="6" spans="2:20" ht="21" x14ac:dyDescent="0.35"/>
    <row r="7" spans="2:20" ht="21" x14ac:dyDescent="0.35">
      <c r="B7" s="119" t="s">
        <v>110</v>
      </c>
      <c r="C7" s="120"/>
      <c r="E7" s="57" t="s">
        <v>111</v>
      </c>
    </row>
    <row r="8" spans="2:20" ht="21" x14ac:dyDescent="0.35">
      <c r="B8" s="121"/>
      <c r="C8" s="122"/>
      <c r="E8" s="58" t="s">
        <v>112</v>
      </c>
    </row>
    <row r="9" spans="2:20" ht="6" customHeight="1" x14ac:dyDescent="0.35">
      <c r="B9" s="121"/>
      <c r="C9" s="122"/>
      <c r="E9" s="58"/>
    </row>
    <row r="10" spans="2:20" ht="18.75" customHeight="1" x14ac:dyDescent="0.35">
      <c r="B10" s="121"/>
      <c r="C10" s="122"/>
      <c r="E10" s="59" t="s">
        <v>87</v>
      </c>
      <c r="F10" s="88" t="s">
        <v>113</v>
      </c>
      <c r="G10" s="88"/>
      <c r="H10" s="88"/>
      <c r="I10" s="88"/>
      <c r="J10" s="88"/>
      <c r="K10" s="88"/>
      <c r="L10" s="88"/>
      <c r="M10" s="88"/>
      <c r="N10" s="88"/>
      <c r="O10" s="88"/>
      <c r="P10" s="88"/>
      <c r="Q10" s="88"/>
      <c r="R10" s="88"/>
      <c r="S10" s="88"/>
      <c r="T10" s="60"/>
    </row>
    <row r="11" spans="2:20" ht="18.75" customHeight="1" x14ac:dyDescent="0.35">
      <c r="B11" s="121"/>
      <c r="C11" s="122"/>
      <c r="E11" s="59"/>
      <c r="F11" s="88"/>
      <c r="G11" s="88"/>
      <c r="H11" s="88"/>
      <c r="I11" s="88"/>
      <c r="J11" s="88"/>
      <c r="K11" s="88"/>
      <c r="L11" s="88"/>
      <c r="M11" s="88"/>
      <c r="N11" s="88"/>
      <c r="O11" s="88"/>
      <c r="P11" s="88"/>
      <c r="Q11" s="88"/>
      <c r="R11" s="88"/>
      <c r="S11" s="88"/>
      <c r="T11" s="60"/>
    </row>
    <row r="12" spans="2:20" ht="18.75" customHeight="1" x14ac:dyDescent="0.35">
      <c r="B12" s="121"/>
      <c r="C12" s="122"/>
      <c r="E12" s="59"/>
      <c r="F12" s="88"/>
      <c r="G12" s="88"/>
      <c r="H12" s="88"/>
      <c r="I12" s="88"/>
      <c r="J12" s="88"/>
      <c r="K12" s="88"/>
      <c r="L12" s="88"/>
      <c r="M12" s="88"/>
      <c r="N12" s="88"/>
      <c r="O12" s="88"/>
      <c r="P12" s="88"/>
      <c r="Q12" s="88"/>
      <c r="R12" s="88"/>
      <c r="S12" s="88"/>
      <c r="T12" s="60"/>
    </row>
    <row r="13" spans="2:20" ht="21" x14ac:dyDescent="0.3">
      <c r="B13" s="121"/>
      <c r="C13" s="122"/>
      <c r="E13" s="61"/>
      <c r="F13" s="88"/>
      <c r="G13" s="88"/>
      <c r="H13" s="88"/>
      <c r="I13" s="88"/>
      <c r="J13" s="88"/>
      <c r="K13" s="88"/>
      <c r="L13" s="88"/>
      <c r="M13" s="88"/>
      <c r="N13" s="88"/>
      <c r="O13" s="88"/>
      <c r="P13" s="88"/>
      <c r="Q13" s="88"/>
      <c r="R13" s="88"/>
      <c r="S13" s="88"/>
      <c r="T13" s="60"/>
    </row>
    <row r="14" spans="2:20" ht="5.25" customHeight="1" x14ac:dyDescent="0.3">
      <c r="B14" s="121"/>
      <c r="C14" s="122"/>
      <c r="E14" s="61"/>
      <c r="F14" s="62"/>
      <c r="G14" s="62"/>
      <c r="H14" s="62"/>
      <c r="I14" s="62"/>
      <c r="J14" s="62"/>
      <c r="K14" s="62"/>
      <c r="L14" s="62"/>
      <c r="M14" s="62"/>
      <c r="N14" s="62"/>
      <c r="O14" s="62"/>
      <c r="P14" s="62"/>
      <c r="Q14" s="62"/>
      <c r="R14" s="62"/>
      <c r="S14" s="62"/>
      <c r="T14" s="62"/>
    </row>
    <row r="15" spans="2:20" ht="18.75" customHeight="1" x14ac:dyDescent="0.35">
      <c r="B15" s="121"/>
      <c r="C15" s="122"/>
      <c r="E15" s="59" t="s">
        <v>89</v>
      </c>
      <c r="F15" s="88" t="s">
        <v>114</v>
      </c>
      <c r="G15" s="88"/>
      <c r="H15" s="88"/>
      <c r="I15" s="88"/>
      <c r="J15" s="88"/>
      <c r="K15" s="88"/>
      <c r="L15" s="88"/>
      <c r="M15" s="88"/>
      <c r="N15" s="88"/>
      <c r="O15" s="88"/>
      <c r="P15" s="88"/>
      <c r="Q15" s="88"/>
      <c r="R15" s="88"/>
      <c r="S15" s="88"/>
      <c r="T15" s="60"/>
    </row>
    <row r="16" spans="2:20" ht="18.75" customHeight="1" x14ac:dyDescent="0.35">
      <c r="B16" s="121"/>
      <c r="C16" s="122"/>
      <c r="E16" s="59"/>
      <c r="F16" s="88"/>
      <c r="G16" s="88"/>
      <c r="H16" s="88"/>
      <c r="I16" s="88"/>
      <c r="J16" s="88"/>
      <c r="K16" s="88"/>
      <c r="L16" s="88"/>
      <c r="M16" s="88"/>
      <c r="N16" s="88"/>
      <c r="O16" s="88"/>
      <c r="P16" s="88"/>
      <c r="Q16" s="88"/>
      <c r="R16" s="88"/>
      <c r="S16" s="88"/>
      <c r="T16" s="60"/>
    </row>
    <row r="17" spans="2:20" ht="21" x14ac:dyDescent="0.3">
      <c r="B17" s="123"/>
      <c r="C17" s="124"/>
      <c r="E17" s="61"/>
      <c r="F17" s="88"/>
      <c r="G17" s="88"/>
      <c r="H17" s="88"/>
      <c r="I17" s="88"/>
      <c r="J17" s="88"/>
      <c r="K17" s="88"/>
      <c r="L17" s="88"/>
      <c r="M17" s="88"/>
      <c r="N17" s="88"/>
      <c r="O17" s="88"/>
      <c r="P17" s="88"/>
      <c r="Q17" s="88"/>
      <c r="R17" s="88"/>
      <c r="S17" s="88"/>
      <c r="T17" s="60"/>
    </row>
    <row r="18" spans="2:20" ht="21" x14ac:dyDescent="0.35"/>
    <row r="19" spans="2:20" ht="21" x14ac:dyDescent="0.35">
      <c r="B19" s="95"/>
      <c r="C19" s="96"/>
      <c r="E19" s="57" t="s">
        <v>115</v>
      </c>
    </row>
    <row r="20" spans="2:20" ht="21" x14ac:dyDescent="0.35">
      <c r="B20" s="97"/>
      <c r="C20" s="98"/>
      <c r="E20" s="58" t="s">
        <v>112</v>
      </c>
    </row>
    <row r="21" spans="2:20" ht="4.5" customHeight="1" x14ac:dyDescent="0.35">
      <c r="B21" s="97"/>
      <c r="C21" s="98"/>
      <c r="E21" s="58"/>
    </row>
    <row r="22" spans="2:20" ht="18.75" customHeight="1" x14ac:dyDescent="0.35">
      <c r="B22" s="97"/>
      <c r="C22" s="98"/>
      <c r="F22" s="88" t="s">
        <v>116</v>
      </c>
      <c r="G22" s="88"/>
      <c r="H22" s="88"/>
      <c r="I22" s="88"/>
      <c r="J22" s="88"/>
      <c r="K22" s="88"/>
      <c r="L22" s="88"/>
      <c r="M22" s="88"/>
      <c r="N22" s="88"/>
      <c r="O22" s="88"/>
      <c r="P22" s="88"/>
      <c r="Q22" s="88"/>
      <c r="R22" s="88"/>
      <c r="S22" s="88"/>
      <c r="T22" s="60"/>
    </row>
    <row r="23" spans="2:20" ht="21" x14ac:dyDescent="0.3">
      <c r="B23" s="97"/>
      <c r="C23" s="98"/>
      <c r="E23" s="60"/>
      <c r="F23" s="88"/>
      <c r="G23" s="88"/>
      <c r="H23" s="88"/>
      <c r="I23" s="88"/>
      <c r="J23" s="88"/>
      <c r="K23" s="88"/>
      <c r="L23" s="88"/>
      <c r="M23" s="88"/>
      <c r="N23" s="88"/>
      <c r="O23" s="88"/>
      <c r="P23" s="88"/>
      <c r="Q23" s="88"/>
      <c r="R23" s="88"/>
      <c r="S23" s="88"/>
      <c r="T23" s="60"/>
    </row>
    <row r="24" spans="2:20" ht="21" x14ac:dyDescent="0.3">
      <c r="B24" s="97"/>
      <c r="C24" s="98"/>
      <c r="E24" s="60"/>
      <c r="F24" s="88"/>
      <c r="G24" s="88"/>
      <c r="H24" s="88"/>
      <c r="I24" s="88"/>
      <c r="J24" s="88"/>
      <c r="K24" s="88"/>
      <c r="L24" s="88"/>
      <c r="M24" s="88"/>
      <c r="N24" s="88"/>
      <c r="O24" s="88"/>
      <c r="P24" s="88"/>
      <c r="Q24" s="88"/>
      <c r="R24" s="88"/>
      <c r="S24" s="88"/>
      <c r="T24" s="60"/>
    </row>
    <row r="25" spans="2:20" ht="21" x14ac:dyDescent="0.3">
      <c r="B25" s="97"/>
      <c r="C25" s="98"/>
      <c r="E25" s="60"/>
      <c r="F25" s="88"/>
      <c r="G25" s="88"/>
      <c r="H25" s="88"/>
      <c r="I25" s="88"/>
      <c r="J25" s="88"/>
      <c r="K25" s="88"/>
      <c r="L25" s="88"/>
      <c r="M25" s="88"/>
      <c r="N25" s="88"/>
      <c r="O25" s="88"/>
      <c r="P25" s="88"/>
      <c r="Q25" s="88"/>
      <c r="R25" s="88"/>
      <c r="S25" s="88"/>
      <c r="T25" s="60"/>
    </row>
    <row r="26" spans="2:20" ht="21" x14ac:dyDescent="0.3">
      <c r="B26" s="97"/>
      <c r="C26" s="98"/>
      <c r="E26" s="60"/>
      <c r="F26" s="88"/>
      <c r="G26" s="88"/>
      <c r="H26" s="88"/>
      <c r="I26" s="88"/>
      <c r="J26" s="88"/>
      <c r="K26" s="88"/>
      <c r="L26" s="88"/>
      <c r="M26" s="88"/>
      <c r="N26" s="88"/>
      <c r="O26" s="88"/>
      <c r="P26" s="88"/>
      <c r="Q26" s="88"/>
      <c r="R26" s="88"/>
      <c r="S26" s="88"/>
      <c r="T26" s="60"/>
    </row>
    <row r="27" spans="2:20" ht="21" x14ac:dyDescent="0.3">
      <c r="B27" s="97"/>
      <c r="C27" s="98"/>
      <c r="E27" s="60"/>
      <c r="F27" s="88"/>
      <c r="G27" s="88"/>
      <c r="H27" s="88"/>
      <c r="I27" s="88"/>
      <c r="J27" s="88"/>
      <c r="K27" s="88"/>
      <c r="L27" s="88"/>
      <c r="M27" s="88"/>
      <c r="N27" s="88"/>
      <c r="O27" s="88"/>
      <c r="P27" s="88"/>
      <c r="Q27" s="88"/>
      <c r="R27" s="88"/>
      <c r="S27" s="88"/>
      <c r="T27" s="60"/>
    </row>
    <row r="28" spans="2:20" ht="21" x14ac:dyDescent="0.3">
      <c r="B28" s="97"/>
      <c r="C28" s="98"/>
      <c r="E28" s="60"/>
      <c r="F28" s="88"/>
      <c r="G28" s="88"/>
      <c r="H28" s="88"/>
      <c r="I28" s="88"/>
      <c r="J28" s="88"/>
      <c r="K28" s="88"/>
      <c r="L28" s="88"/>
      <c r="M28" s="88"/>
      <c r="N28" s="88"/>
      <c r="O28" s="88"/>
      <c r="P28" s="88"/>
      <c r="Q28" s="88"/>
      <c r="R28" s="88"/>
      <c r="S28" s="88"/>
      <c r="T28" s="60"/>
    </row>
    <row r="29" spans="2:20" ht="21" x14ac:dyDescent="0.3">
      <c r="B29" s="99"/>
      <c r="C29" s="100"/>
      <c r="E29" s="60"/>
      <c r="F29" s="88"/>
      <c r="G29" s="88"/>
      <c r="H29" s="88"/>
      <c r="I29" s="88"/>
      <c r="J29" s="88"/>
      <c r="K29" s="88"/>
      <c r="L29" s="88"/>
      <c r="M29" s="88"/>
      <c r="N29" s="88"/>
      <c r="O29" s="88"/>
      <c r="P29" s="88"/>
      <c r="Q29" s="88"/>
      <c r="R29" s="88"/>
      <c r="S29" s="88"/>
      <c r="T29" s="60"/>
    </row>
    <row r="30" spans="2:20" ht="21" x14ac:dyDescent="0.3">
      <c r="E30" s="62"/>
      <c r="F30" s="62"/>
      <c r="G30" s="62"/>
      <c r="H30" s="62"/>
      <c r="I30" s="62"/>
      <c r="J30" s="62"/>
      <c r="K30" s="62"/>
      <c r="L30" s="62"/>
      <c r="M30" s="62"/>
      <c r="N30" s="62"/>
      <c r="O30" s="62"/>
      <c r="P30" s="62"/>
      <c r="Q30" s="62"/>
      <c r="R30" s="62"/>
      <c r="S30" s="62"/>
      <c r="T30" s="62"/>
    </row>
    <row r="31" spans="2:20" ht="21" x14ac:dyDescent="0.35">
      <c r="B31" s="95"/>
      <c r="C31" s="96"/>
      <c r="E31" s="57" t="s">
        <v>117</v>
      </c>
    </row>
    <row r="32" spans="2:20" ht="5.25" customHeight="1" x14ac:dyDescent="0.35">
      <c r="B32" s="97"/>
      <c r="C32" s="98"/>
      <c r="E32" s="57"/>
    </row>
    <row r="33" spans="2:20" ht="21" x14ac:dyDescent="0.35">
      <c r="B33" s="97"/>
      <c r="C33" s="98"/>
      <c r="E33" s="59" t="s">
        <v>87</v>
      </c>
      <c r="F33" s="53" t="s">
        <v>221</v>
      </c>
    </row>
    <row r="34" spans="2:20" ht="5.25" customHeight="1" x14ac:dyDescent="0.35">
      <c r="B34" s="97"/>
      <c r="C34" s="98"/>
      <c r="E34" s="59"/>
    </row>
    <row r="35" spans="2:20" ht="21" x14ac:dyDescent="0.35">
      <c r="B35" s="97"/>
      <c r="C35" s="98"/>
      <c r="E35" s="59" t="s">
        <v>89</v>
      </c>
      <c r="F35" s="53" t="s">
        <v>222</v>
      </c>
    </row>
    <row r="36" spans="2:20" ht="6" customHeight="1" x14ac:dyDescent="0.35">
      <c r="B36" s="97"/>
      <c r="C36" s="98"/>
      <c r="E36" s="59"/>
    </row>
    <row r="37" spans="2:20" ht="21" customHeight="1" x14ac:dyDescent="0.35">
      <c r="B37" s="97"/>
      <c r="C37" s="98"/>
      <c r="E37" s="59" t="s">
        <v>94</v>
      </c>
      <c r="F37" s="88" t="s">
        <v>118</v>
      </c>
      <c r="G37" s="88"/>
      <c r="H37" s="88"/>
      <c r="I37" s="88"/>
      <c r="J37" s="88"/>
      <c r="K37" s="88"/>
      <c r="L37" s="88"/>
      <c r="M37" s="88"/>
      <c r="N37" s="88"/>
      <c r="O37" s="88"/>
      <c r="P37" s="88"/>
      <c r="Q37" s="88"/>
      <c r="R37" s="88"/>
      <c r="S37" s="88"/>
      <c r="T37" s="60"/>
    </row>
    <row r="38" spans="2:20" ht="21" x14ac:dyDescent="0.35">
      <c r="B38" s="99"/>
      <c r="C38" s="100"/>
      <c r="E38" s="63"/>
      <c r="F38" s="88"/>
      <c r="G38" s="88"/>
      <c r="H38" s="88"/>
      <c r="I38" s="88"/>
      <c r="J38" s="88"/>
      <c r="K38" s="88"/>
      <c r="L38" s="88"/>
      <c r="M38" s="88"/>
      <c r="N38" s="88"/>
      <c r="O38" s="88"/>
      <c r="P38" s="88"/>
      <c r="Q38" s="88"/>
      <c r="R38" s="88"/>
      <c r="S38" s="88"/>
      <c r="T38" s="60"/>
    </row>
    <row r="39" spans="2:20" ht="21" x14ac:dyDescent="0.35">
      <c r="F39" s="88"/>
      <c r="G39" s="88"/>
      <c r="H39" s="88"/>
      <c r="I39" s="88"/>
      <c r="J39" s="88"/>
      <c r="K39" s="88"/>
      <c r="L39" s="88"/>
      <c r="M39" s="88"/>
      <c r="N39" s="88"/>
      <c r="O39" s="88"/>
      <c r="P39" s="88"/>
      <c r="Q39" s="88"/>
      <c r="R39" s="88"/>
      <c r="S39" s="88"/>
    </row>
    <row r="40" spans="2:20" ht="21" x14ac:dyDescent="0.35">
      <c r="B40" s="95"/>
      <c r="C40" s="96"/>
      <c r="E40" s="57" t="s">
        <v>119</v>
      </c>
      <c r="F40" s="57"/>
    </row>
    <row r="41" spans="2:20" ht="21" x14ac:dyDescent="0.35">
      <c r="B41" s="97"/>
      <c r="C41" s="98"/>
    </row>
    <row r="42" spans="2:20" ht="21" x14ac:dyDescent="0.35">
      <c r="B42" s="97"/>
      <c r="C42" s="98"/>
      <c r="E42" s="101"/>
      <c r="F42" s="102"/>
      <c r="G42" s="103"/>
      <c r="I42" s="53" t="s">
        <v>120</v>
      </c>
    </row>
    <row r="43" spans="2:20" ht="21" x14ac:dyDescent="0.35">
      <c r="B43" s="97"/>
      <c r="C43" s="98"/>
    </row>
    <row r="44" spans="2:20" ht="21" x14ac:dyDescent="0.35">
      <c r="B44" s="97"/>
      <c r="C44" s="98"/>
      <c r="G44" s="64"/>
      <c r="I44" s="53" t="s">
        <v>121</v>
      </c>
    </row>
    <row r="45" spans="2:20" ht="21" x14ac:dyDescent="0.35">
      <c r="B45" s="97"/>
      <c r="C45" s="98"/>
    </row>
    <row r="46" spans="2:20" ht="21" x14ac:dyDescent="0.35">
      <c r="B46" s="97"/>
      <c r="C46" s="98"/>
      <c r="G46" s="64"/>
      <c r="I46" s="53" t="s">
        <v>122</v>
      </c>
    </row>
    <row r="47" spans="2:20" ht="21" x14ac:dyDescent="0.35">
      <c r="B47" s="97"/>
      <c r="C47" s="98"/>
    </row>
    <row r="48" spans="2:20" ht="21" x14ac:dyDescent="0.35">
      <c r="B48" s="97"/>
      <c r="C48" s="98"/>
      <c r="E48" s="64"/>
      <c r="F48" s="65" t="s">
        <v>123</v>
      </c>
      <c r="I48" s="88" t="s">
        <v>124</v>
      </c>
      <c r="J48" s="88"/>
      <c r="K48" s="88"/>
      <c r="L48" s="88"/>
      <c r="M48" s="88"/>
      <c r="N48" s="88"/>
      <c r="O48" s="88"/>
      <c r="P48" s="88"/>
      <c r="Q48" s="88"/>
      <c r="R48" s="88"/>
      <c r="S48" s="88"/>
    </row>
    <row r="49" spans="2:19" ht="21" x14ac:dyDescent="0.35">
      <c r="B49" s="97"/>
      <c r="C49" s="98"/>
      <c r="F49" s="65"/>
      <c r="I49" s="88"/>
      <c r="J49" s="88"/>
      <c r="K49" s="88"/>
      <c r="L49" s="88"/>
      <c r="M49" s="88"/>
      <c r="N49" s="88"/>
      <c r="O49" s="88"/>
      <c r="P49" s="88"/>
      <c r="Q49" s="88"/>
      <c r="R49" s="88"/>
      <c r="S49" s="88"/>
    </row>
    <row r="50" spans="2:19" ht="21" x14ac:dyDescent="0.35">
      <c r="B50" s="97"/>
      <c r="C50" s="98"/>
    </row>
    <row r="51" spans="2:19" ht="21" x14ac:dyDescent="0.35">
      <c r="B51" s="97"/>
      <c r="C51" s="98"/>
      <c r="E51" s="104"/>
      <c r="F51" s="105"/>
      <c r="G51" s="106"/>
      <c r="I51" s="88" t="s">
        <v>125</v>
      </c>
      <c r="J51" s="88"/>
      <c r="K51" s="88"/>
      <c r="L51" s="88"/>
      <c r="M51" s="88"/>
      <c r="N51" s="88"/>
      <c r="O51" s="88"/>
      <c r="P51" s="88"/>
      <c r="Q51" s="88"/>
      <c r="R51" s="88"/>
      <c r="S51" s="88"/>
    </row>
    <row r="52" spans="2:19" ht="21" x14ac:dyDescent="0.35">
      <c r="B52" s="97"/>
      <c r="C52" s="98"/>
      <c r="E52" s="66"/>
      <c r="F52" s="66"/>
      <c r="G52" s="66"/>
      <c r="I52" s="88"/>
      <c r="J52" s="88"/>
      <c r="K52" s="88"/>
      <c r="L52" s="88"/>
      <c r="M52" s="88"/>
      <c r="N52" s="88"/>
      <c r="O52" s="88"/>
      <c r="P52" s="88"/>
      <c r="Q52" s="88"/>
      <c r="R52" s="88"/>
      <c r="S52" s="88"/>
    </row>
    <row r="53" spans="2:19" ht="21" x14ac:dyDescent="0.35">
      <c r="B53" s="97"/>
      <c r="C53" s="98"/>
    </row>
    <row r="54" spans="2:19" ht="21" customHeight="1" x14ac:dyDescent="0.35">
      <c r="B54" s="97"/>
      <c r="C54" s="98"/>
      <c r="F54" s="107"/>
      <c r="G54" s="108"/>
      <c r="I54" s="88" t="s">
        <v>126</v>
      </c>
      <c r="J54" s="88"/>
      <c r="K54" s="88"/>
      <c r="L54" s="88"/>
      <c r="M54" s="88"/>
      <c r="N54" s="88"/>
      <c r="O54" s="88"/>
      <c r="P54" s="88"/>
      <c r="Q54" s="88"/>
      <c r="R54" s="88"/>
      <c r="S54" s="88"/>
    </row>
    <row r="55" spans="2:19" ht="21" x14ac:dyDescent="0.35">
      <c r="B55" s="97"/>
      <c r="C55" s="98"/>
      <c r="F55" s="109"/>
      <c r="G55" s="110"/>
      <c r="I55" s="88"/>
      <c r="J55" s="88"/>
      <c r="K55" s="88"/>
      <c r="L55" s="88"/>
      <c r="M55" s="88"/>
      <c r="N55" s="88"/>
      <c r="O55" s="88"/>
      <c r="P55" s="88"/>
      <c r="Q55" s="88"/>
      <c r="R55" s="88"/>
      <c r="S55" s="88"/>
    </row>
    <row r="56" spans="2:19" ht="21" x14ac:dyDescent="0.35">
      <c r="B56" s="97"/>
      <c r="C56" s="98"/>
      <c r="F56" s="66"/>
      <c r="G56" s="66"/>
      <c r="I56" s="88"/>
      <c r="J56" s="88"/>
      <c r="K56" s="88"/>
      <c r="L56" s="88"/>
      <c r="M56" s="88"/>
      <c r="N56" s="88"/>
      <c r="O56" s="88"/>
      <c r="P56" s="88"/>
      <c r="Q56" s="88"/>
      <c r="R56" s="88"/>
      <c r="S56" s="88"/>
    </row>
    <row r="57" spans="2:19" ht="21" x14ac:dyDescent="0.35">
      <c r="B57" s="97"/>
      <c r="C57" s="98"/>
    </row>
    <row r="58" spans="2:19" ht="21" customHeight="1" x14ac:dyDescent="0.35">
      <c r="B58" s="97"/>
      <c r="C58" s="98"/>
      <c r="E58" s="111" t="s">
        <v>127</v>
      </c>
      <c r="F58" s="112"/>
      <c r="G58" s="113"/>
      <c r="I58" s="88" t="s">
        <v>128</v>
      </c>
      <c r="J58" s="88"/>
      <c r="K58" s="88"/>
      <c r="L58" s="88"/>
      <c r="M58" s="88"/>
      <c r="N58" s="88"/>
      <c r="O58" s="88"/>
      <c r="P58" s="88"/>
      <c r="Q58" s="88"/>
      <c r="R58" s="88"/>
      <c r="S58" s="88"/>
    </row>
    <row r="59" spans="2:19" ht="21" x14ac:dyDescent="0.35">
      <c r="B59" s="97"/>
      <c r="C59" s="98"/>
      <c r="E59" s="114"/>
      <c r="F59" s="115"/>
      <c r="G59" s="116"/>
      <c r="I59" s="88"/>
      <c r="J59" s="88"/>
      <c r="K59" s="88"/>
      <c r="L59" s="88"/>
      <c r="M59" s="88"/>
      <c r="N59" s="88"/>
      <c r="O59" s="88"/>
      <c r="P59" s="88"/>
      <c r="Q59" s="88"/>
      <c r="R59" s="88"/>
      <c r="S59" s="88"/>
    </row>
    <row r="60" spans="2:19" ht="21" x14ac:dyDescent="0.35">
      <c r="B60" s="97"/>
      <c r="C60" s="98"/>
      <c r="E60" s="57"/>
      <c r="F60" s="57"/>
      <c r="G60" s="57"/>
    </row>
    <row r="61" spans="2:19" ht="21" customHeight="1" x14ac:dyDescent="0.35">
      <c r="B61" s="97"/>
      <c r="C61" s="98"/>
      <c r="E61" s="82" t="s">
        <v>123</v>
      </c>
      <c r="F61" s="83"/>
      <c r="G61" s="84"/>
      <c r="I61" s="88" t="s">
        <v>129</v>
      </c>
      <c r="J61" s="88"/>
      <c r="K61" s="88"/>
      <c r="L61" s="88"/>
      <c r="M61" s="88"/>
      <c r="N61" s="88"/>
      <c r="O61" s="88"/>
      <c r="P61" s="88"/>
      <c r="Q61" s="88"/>
      <c r="R61" s="88"/>
      <c r="S61" s="88"/>
    </row>
    <row r="62" spans="2:19" ht="21" x14ac:dyDescent="0.35">
      <c r="B62" s="97"/>
      <c r="C62" s="98"/>
      <c r="E62" s="85"/>
      <c r="F62" s="86"/>
      <c r="G62" s="87"/>
      <c r="I62" s="88"/>
      <c r="J62" s="88"/>
      <c r="K62" s="88"/>
      <c r="L62" s="88"/>
      <c r="M62" s="88"/>
      <c r="N62" s="88"/>
      <c r="O62" s="88"/>
      <c r="P62" s="88"/>
      <c r="Q62" s="88"/>
      <c r="R62" s="88"/>
      <c r="S62" s="88"/>
    </row>
    <row r="63" spans="2:19" ht="21" x14ac:dyDescent="0.35">
      <c r="B63" s="97"/>
      <c r="C63" s="98"/>
      <c r="E63" s="57"/>
      <c r="F63" s="57"/>
      <c r="G63" s="57"/>
    </row>
    <row r="64" spans="2:19" ht="21" x14ac:dyDescent="0.35">
      <c r="B64" s="97"/>
      <c r="C64" s="98"/>
      <c r="E64" s="89" t="s">
        <v>123</v>
      </c>
      <c r="F64" s="90"/>
      <c r="G64" s="91"/>
      <c r="I64" s="67" t="s">
        <v>130</v>
      </c>
    </row>
    <row r="65" spans="2:9" ht="21" x14ac:dyDescent="0.35">
      <c r="B65" s="99"/>
      <c r="C65" s="100"/>
      <c r="E65" s="92"/>
      <c r="F65" s="93"/>
      <c r="G65" s="94"/>
      <c r="I65" s="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4D3D74AE-1B7F-4DBB-8FB2-C9EE6090CC3C}"/>
    <hyperlink ref="B7:C17" r:id="rId2" display="https://www.vs.ch/web/energie/exigences-énergétiques-pour-les-bâtiments" xr:uid="{0B07B0EA-FE60-4AC5-8F1A-20DA8FD3BAD2}"/>
    <hyperlink ref="P5" r:id="rId3" xr:uid="{5CD083B0-ECB9-40DB-991D-003B76161415}"/>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223"/>
  <sheetViews>
    <sheetView tabSelected="1" zoomScale="120" zoomScaleNormal="120" zoomScaleSheetLayoutView="85" workbookViewId="0">
      <selection activeCell="F7" sqref="F7:P7"/>
    </sheetView>
  </sheetViews>
  <sheetFormatPr baseColWidth="10" defaultColWidth="0" defaultRowHeight="13.15" customHeight="1" zeroHeight="1" x14ac:dyDescent="0.25"/>
  <cols>
    <col min="1" max="3" width="3" style="8" customWidth="1"/>
    <col min="4" max="4" width="3.5703125" style="8" customWidth="1"/>
    <col min="5"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69" hidden="1"/>
    <col min="40" max="40" width="8.85546875" style="69" hidden="1"/>
    <col min="41" max="45" width="3" style="69" hidden="1"/>
    <col min="46" max="46" width="25.42578125" style="69" hidden="1"/>
    <col min="47" max="47" width="4.7109375" style="69" hidden="1"/>
    <col min="48" max="16384" width="3" style="69"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25"/>
      <c r="C2" s="126"/>
      <c r="D2" s="126"/>
      <c r="E2" s="126"/>
      <c r="F2" s="127"/>
      <c r="G2" s="134" t="s">
        <v>135</v>
      </c>
      <c r="H2" s="135"/>
      <c r="I2" s="135"/>
      <c r="J2" s="135"/>
      <c r="K2" s="135"/>
      <c r="L2" s="135"/>
      <c r="M2" s="135"/>
      <c r="N2" s="135"/>
      <c r="O2" s="136"/>
      <c r="P2" s="143" t="s">
        <v>1</v>
      </c>
      <c r="Q2" s="144"/>
      <c r="R2" s="144"/>
      <c r="S2" s="144"/>
      <c r="T2" s="144"/>
      <c r="U2" s="144"/>
      <c r="V2" s="144"/>
      <c r="W2" s="144"/>
      <c r="X2" s="145"/>
      <c r="Y2" s="152" t="s">
        <v>136</v>
      </c>
      <c r="Z2" s="153"/>
      <c r="AA2" s="153"/>
      <c r="AB2" s="153"/>
      <c r="AC2" s="153"/>
      <c r="AD2" s="153"/>
      <c r="AE2" s="153"/>
      <c r="AF2" s="153"/>
      <c r="AG2" s="153"/>
      <c r="AH2" s="153"/>
      <c r="AI2" s="153"/>
      <c r="AJ2" s="153"/>
      <c r="AK2" s="154"/>
      <c r="AL2" s="1"/>
    </row>
    <row r="3" spans="1:53" ht="17.45" customHeight="1" x14ac:dyDescent="0.25">
      <c r="A3" s="1"/>
      <c r="B3" s="128"/>
      <c r="C3" s="129"/>
      <c r="D3" s="129"/>
      <c r="E3" s="129"/>
      <c r="F3" s="130"/>
      <c r="G3" s="137"/>
      <c r="H3" s="138"/>
      <c r="I3" s="138"/>
      <c r="J3" s="138"/>
      <c r="K3" s="138"/>
      <c r="L3" s="138"/>
      <c r="M3" s="138"/>
      <c r="N3" s="138"/>
      <c r="O3" s="139"/>
      <c r="P3" s="146"/>
      <c r="Q3" s="147"/>
      <c r="R3" s="147"/>
      <c r="S3" s="147"/>
      <c r="T3" s="147"/>
      <c r="U3" s="147"/>
      <c r="V3" s="147"/>
      <c r="W3" s="147"/>
      <c r="X3" s="148"/>
      <c r="Y3" s="155"/>
      <c r="Z3" s="156"/>
      <c r="AA3" s="156"/>
      <c r="AB3" s="156"/>
      <c r="AC3" s="156"/>
      <c r="AD3" s="156"/>
      <c r="AE3" s="156"/>
      <c r="AF3" s="156"/>
      <c r="AG3" s="156"/>
      <c r="AH3" s="156"/>
      <c r="AI3" s="156"/>
      <c r="AJ3" s="156"/>
      <c r="AK3" s="157"/>
      <c r="AL3" s="1"/>
      <c r="AU3" s="69" t="s">
        <v>67</v>
      </c>
    </row>
    <row r="4" spans="1:53" ht="17.45" customHeight="1" x14ac:dyDescent="0.25">
      <c r="A4" s="1"/>
      <c r="B4" s="128"/>
      <c r="C4" s="129"/>
      <c r="D4" s="129"/>
      <c r="E4" s="129"/>
      <c r="F4" s="130"/>
      <c r="G4" s="137"/>
      <c r="H4" s="138"/>
      <c r="I4" s="138"/>
      <c r="J4" s="138"/>
      <c r="K4" s="138"/>
      <c r="L4" s="138"/>
      <c r="M4" s="138"/>
      <c r="N4" s="138"/>
      <c r="O4" s="139"/>
      <c r="P4" s="146"/>
      <c r="Q4" s="147"/>
      <c r="R4" s="147"/>
      <c r="S4" s="147"/>
      <c r="T4" s="147"/>
      <c r="U4" s="147"/>
      <c r="V4" s="147"/>
      <c r="W4" s="147"/>
      <c r="X4" s="148"/>
      <c r="Y4" s="155"/>
      <c r="Z4" s="156"/>
      <c r="AA4" s="156"/>
      <c r="AB4" s="156"/>
      <c r="AC4" s="156"/>
      <c r="AD4" s="156"/>
      <c r="AE4" s="156"/>
      <c r="AF4" s="156"/>
      <c r="AG4" s="156"/>
      <c r="AH4" s="156"/>
      <c r="AI4" s="156"/>
      <c r="AJ4" s="156"/>
      <c r="AK4" s="157"/>
      <c r="AL4" s="1"/>
      <c r="AT4" s="69" t="s">
        <v>152</v>
      </c>
      <c r="AU4" s="71" t="s">
        <v>72</v>
      </c>
      <c r="BA4" s="29" t="s">
        <v>228</v>
      </c>
    </row>
    <row r="5" spans="1:53" ht="17.45" customHeight="1" x14ac:dyDescent="0.25">
      <c r="A5" s="1"/>
      <c r="B5" s="131"/>
      <c r="C5" s="132"/>
      <c r="D5" s="132"/>
      <c r="E5" s="132"/>
      <c r="F5" s="133"/>
      <c r="G5" s="140"/>
      <c r="H5" s="141"/>
      <c r="I5" s="141"/>
      <c r="J5" s="141"/>
      <c r="K5" s="141"/>
      <c r="L5" s="141"/>
      <c r="M5" s="141"/>
      <c r="N5" s="141"/>
      <c r="O5" s="142"/>
      <c r="P5" s="149"/>
      <c r="Q5" s="150"/>
      <c r="R5" s="150"/>
      <c r="S5" s="150"/>
      <c r="T5" s="150"/>
      <c r="U5" s="150"/>
      <c r="V5" s="150"/>
      <c r="W5" s="150"/>
      <c r="X5" s="151"/>
      <c r="Y5" s="158"/>
      <c r="Z5" s="159"/>
      <c r="AA5" s="159"/>
      <c r="AB5" s="159"/>
      <c r="AC5" s="159"/>
      <c r="AD5" s="159"/>
      <c r="AE5" s="159"/>
      <c r="AF5" s="159"/>
      <c r="AG5" s="159"/>
      <c r="AH5" s="159"/>
      <c r="AI5" s="159"/>
      <c r="AJ5" s="159"/>
      <c r="AK5" s="160"/>
      <c r="AL5" s="1"/>
      <c r="AT5" s="69" t="s">
        <v>153</v>
      </c>
      <c r="AU5" s="69">
        <v>20</v>
      </c>
      <c r="BA5" s="29" t="s">
        <v>229</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69" t="s">
        <v>154</v>
      </c>
      <c r="AU6" s="69">
        <v>25</v>
      </c>
    </row>
    <row r="7" spans="1:53" ht="12" customHeight="1" x14ac:dyDescent="0.25">
      <c r="A7" s="1"/>
      <c r="B7" s="161" t="s">
        <v>143</v>
      </c>
      <c r="C7" s="161"/>
      <c r="D7" s="161"/>
      <c r="E7" s="162"/>
      <c r="F7" s="163"/>
      <c r="G7" s="164"/>
      <c r="H7" s="164"/>
      <c r="I7" s="164"/>
      <c r="J7" s="164"/>
      <c r="K7" s="164"/>
      <c r="L7" s="164"/>
      <c r="M7" s="164"/>
      <c r="N7" s="164"/>
      <c r="O7" s="164"/>
      <c r="P7" s="165"/>
      <c r="Q7" s="166" t="s">
        <v>145</v>
      </c>
      <c r="R7" s="167"/>
      <c r="S7" s="167"/>
      <c r="T7" s="168"/>
      <c r="U7" s="169"/>
      <c r="V7" s="170"/>
      <c r="W7" s="170"/>
      <c r="X7" s="170"/>
      <c r="Y7" s="170"/>
      <c r="Z7" s="171"/>
      <c r="AA7" s="1"/>
      <c r="AB7" s="167" t="s">
        <v>4</v>
      </c>
      <c r="AC7" s="167"/>
      <c r="AD7" s="167"/>
      <c r="AE7" s="168"/>
      <c r="AF7" s="169"/>
      <c r="AG7" s="170"/>
      <c r="AH7" s="170"/>
      <c r="AI7" s="170"/>
      <c r="AJ7" s="170"/>
      <c r="AK7" s="171"/>
      <c r="AL7" s="1"/>
      <c r="AT7" s="69" t="s">
        <v>155</v>
      </c>
      <c r="AU7" s="6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69" t="s">
        <v>156</v>
      </c>
      <c r="AU8" s="69">
        <v>20</v>
      </c>
    </row>
    <row r="9" spans="1:53" ht="12" customHeight="1" x14ac:dyDescent="0.25">
      <c r="A9" s="1"/>
      <c r="B9" s="14" t="s">
        <v>144</v>
      </c>
      <c r="C9" s="14"/>
      <c r="D9" s="14"/>
      <c r="E9" s="1"/>
      <c r="F9" s="163"/>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1"/>
      <c r="AT9" s="69" t="s">
        <v>157</v>
      </c>
      <c r="AU9" s="71"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69" t="s">
        <v>158</v>
      </c>
      <c r="AU10" s="71"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69" t="s">
        <v>159</v>
      </c>
      <c r="AU11" s="71" t="s">
        <v>72</v>
      </c>
    </row>
    <row r="12" spans="1:53" ht="20.100000000000001" customHeight="1" x14ac:dyDescent="0.25">
      <c r="A12" s="1"/>
      <c r="B12" s="31" t="s">
        <v>146</v>
      </c>
      <c r="C12" s="1"/>
      <c r="D12" s="1"/>
      <c r="E12" s="1"/>
      <c r="F12" s="1"/>
      <c r="G12" s="1"/>
      <c r="H12" s="1"/>
      <c r="I12" s="1"/>
      <c r="J12" s="1"/>
      <c r="K12" s="47"/>
      <c r="L12" s="1"/>
      <c r="M12" s="68"/>
      <c r="N12" s="68"/>
      <c r="O12" s="32"/>
      <c r="P12" s="32"/>
      <c r="Q12" s="32"/>
      <c r="R12" s="32"/>
      <c r="S12" s="32"/>
      <c r="T12" s="38"/>
      <c r="U12" s="38"/>
      <c r="V12" s="38"/>
      <c r="W12" s="1"/>
      <c r="X12" s="1"/>
      <c r="Y12" s="1"/>
      <c r="Z12" s="1"/>
      <c r="AA12" s="1"/>
      <c r="AB12" s="1"/>
      <c r="AC12" s="1"/>
      <c r="AD12" s="33"/>
      <c r="AE12" s="33"/>
      <c r="AF12" s="33"/>
      <c r="AG12" s="33"/>
      <c r="AH12" s="33"/>
      <c r="AI12" s="1"/>
      <c r="AJ12" s="1"/>
      <c r="AK12" s="41" t="str">
        <f>IF(AM12=1,"Begründung im Anhang anzugeben","")</f>
        <v/>
      </c>
      <c r="AL12" s="1"/>
      <c r="AM12" s="69">
        <v>0</v>
      </c>
      <c r="AT12" s="69" t="s">
        <v>160</v>
      </c>
      <c r="AU12" s="71"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69" t="s">
        <v>161</v>
      </c>
      <c r="AU13" s="71"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T14" s="69" t="s">
        <v>162</v>
      </c>
      <c r="AU14" s="71" t="s">
        <v>72</v>
      </c>
    </row>
    <row r="15" spans="1:53" ht="15.75" x14ac:dyDescent="0.25">
      <c r="A15" s="1"/>
      <c r="B15" s="22" t="s">
        <v>147</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T15" s="69" t="s">
        <v>163</v>
      </c>
      <c r="AU15" s="71"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T16" s="69" t="s">
        <v>164</v>
      </c>
      <c r="AU16" s="71" t="s">
        <v>72</v>
      </c>
    </row>
    <row r="17" spans="1:61" ht="14.25" x14ac:dyDescent="0.25">
      <c r="A17" s="1"/>
      <c r="B17" s="1"/>
      <c r="C17" s="44"/>
      <c r="D17" s="44"/>
      <c r="E17" s="1"/>
      <c r="F17" s="45"/>
      <c r="G17" s="26" t="s">
        <v>148</v>
      </c>
      <c r="H17" s="181"/>
      <c r="I17" s="181"/>
      <c r="J17" s="181"/>
      <c r="K17" s="46" t="s">
        <v>60</v>
      </c>
      <c r="L17" s="45"/>
      <c r="M17" s="1"/>
      <c r="N17" s="1"/>
      <c r="O17" s="1"/>
      <c r="P17" s="1"/>
      <c r="Q17" s="26" t="s">
        <v>149</v>
      </c>
      <c r="R17" s="181"/>
      <c r="S17" s="181"/>
      <c r="T17" s="181"/>
      <c r="U17" s="182" t="s">
        <v>60</v>
      </c>
      <c r="V17" s="182"/>
      <c r="W17" s="1" t="s">
        <v>150</v>
      </c>
      <c r="X17" s="1"/>
      <c r="Y17" s="183" t="str">
        <f>IF(R17=0,"-", IF(AN17&gt;20,"&gt;20","&lt;20"))</f>
        <v>-</v>
      </c>
      <c r="Z17" s="183"/>
      <c r="AA17" s="45" t="s">
        <v>63</v>
      </c>
      <c r="AB17" s="1"/>
      <c r="AC17" s="1"/>
      <c r="AD17" s="1"/>
      <c r="AE17" s="1"/>
      <c r="AF17" s="1"/>
      <c r="AG17" s="1"/>
      <c r="AH17" s="1"/>
      <c r="AI17" s="1"/>
      <c r="AJ17" s="1"/>
      <c r="AK17" s="1"/>
      <c r="AL17" s="1"/>
      <c r="AN17" s="69" t="e">
        <f>H17/R17*100</f>
        <v>#DIV/0!</v>
      </c>
    </row>
    <row r="18" spans="1:61" ht="12.7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61" ht="15.75" x14ac:dyDescent="0.25">
      <c r="A19" s="1"/>
      <c r="B19" s="1" t="s">
        <v>151</v>
      </c>
      <c r="C19" s="47"/>
      <c r="D19" s="47"/>
      <c r="E19" s="47"/>
      <c r="F19" s="47"/>
      <c r="G19" s="47"/>
      <c r="H19" s="47"/>
      <c r="I19" s="47"/>
      <c r="J19" s="47"/>
      <c r="K19" s="47"/>
      <c r="L19" s="47"/>
      <c r="M19" s="47"/>
      <c r="N19" s="47"/>
      <c r="O19" s="26" t="s">
        <v>64</v>
      </c>
      <c r="P19" s="184"/>
      <c r="Q19" s="184"/>
      <c r="R19" s="184"/>
      <c r="S19" s="1" t="s">
        <v>66</v>
      </c>
      <c r="T19" s="1"/>
      <c r="U19" s="47"/>
      <c r="V19" s="30"/>
      <c r="W19" s="26" t="s">
        <v>65</v>
      </c>
      <c r="X19" s="184"/>
      <c r="Y19" s="184"/>
      <c r="Z19" s="184"/>
      <c r="AA19" s="1" t="s">
        <v>66</v>
      </c>
      <c r="AB19" s="1"/>
      <c r="AC19" s="47"/>
      <c r="AD19" s="49" t="str">
        <f>IF(AND(P19&lt;&gt;0,X19&lt;&gt;0),IF(AN19=0,"Grenzwert eingehaltet","Grenzwert nicht eingehaltet"),"")</f>
        <v/>
      </c>
      <c r="AE19" s="47"/>
      <c r="AF19" s="47"/>
      <c r="AG19" s="1"/>
      <c r="AH19" s="1"/>
      <c r="AI19" s="1"/>
      <c r="AJ19" s="1"/>
      <c r="AK19" s="1"/>
      <c r="AL19" s="1"/>
      <c r="AN19" s="69">
        <f>IF(P19&gt;X19,1,0)</f>
        <v>0</v>
      </c>
      <c r="AO19" s="69" t="s">
        <v>81</v>
      </c>
    </row>
    <row r="20" spans="1:61" ht="12.7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61" ht="15.6" customHeight="1" x14ac:dyDescent="0.25">
      <c r="A21" s="1"/>
      <c r="B21" s="1" t="s">
        <v>233</v>
      </c>
      <c r="C21" s="47"/>
      <c r="D21" s="47"/>
      <c r="E21" s="47"/>
      <c r="F21" s="47"/>
      <c r="G21" s="47"/>
      <c r="H21" s="47"/>
      <c r="I21" s="47"/>
      <c r="J21" s="47"/>
      <c r="K21" s="47"/>
      <c r="L21" s="47"/>
      <c r="M21" s="47"/>
      <c r="N21" s="47"/>
      <c r="O21" s="26" t="s">
        <v>231</v>
      </c>
      <c r="P21" s="184"/>
      <c r="Q21" s="184"/>
      <c r="R21" s="184"/>
      <c r="S21" s="1" t="s">
        <v>238</v>
      </c>
      <c r="T21" s="1"/>
      <c r="U21" s="47"/>
      <c r="V21" s="30"/>
      <c r="W21" s="26" t="s">
        <v>232</v>
      </c>
      <c r="X21" s="184"/>
      <c r="Y21" s="184"/>
      <c r="Z21" s="184"/>
      <c r="AA21" s="1" t="s">
        <v>238</v>
      </c>
      <c r="AB21" s="1"/>
      <c r="AC21" s="47"/>
      <c r="AD21" s="49" t="str">
        <f>IF(AND(P21&lt;&gt;0,X21&lt;&gt;0),IF(AN21=0,"Grenzwert eingehaltet","Grenzwert nicht eingehaltet"),"")</f>
        <v/>
      </c>
      <c r="AE21" s="47"/>
      <c r="AF21" s="47"/>
      <c r="AG21" s="1"/>
      <c r="AH21" s="1"/>
      <c r="AI21" s="1"/>
      <c r="AJ21" s="1"/>
      <c r="AK21" s="1"/>
      <c r="AL21" s="1"/>
      <c r="AN21" s="69">
        <f>IF(P21&gt;X21,1,0)</f>
        <v>0</v>
      </c>
      <c r="AO21" s="69" t="s">
        <v>81</v>
      </c>
    </row>
    <row r="22" spans="1:61"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BC22" s="27" t="str">
        <f>BD22&amp;BE22&amp;BF22&amp;BG22</f>
        <v>I = habitat collectifmrénossg</v>
      </c>
      <c r="BD22" s="27" t="s">
        <v>35</v>
      </c>
      <c r="BE22" s="72" t="s">
        <v>36</v>
      </c>
      <c r="BF22" s="69" t="s">
        <v>37</v>
      </c>
      <c r="BG22" s="69" t="s">
        <v>38</v>
      </c>
      <c r="BH22" s="69">
        <v>0.25</v>
      </c>
      <c r="BI22" s="69">
        <v>0.28000000000000003</v>
      </c>
    </row>
    <row r="23" spans="1:61" ht="21" customHeight="1" x14ac:dyDescent="0.25">
      <c r="A23" s="1"/>
      <c r="B23" s="1" t="s">
        <v>165</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38"/>
      <c r="AE23" s="38"/>
      <c r="AF23" s="38"/>
      <c r="AG23" s="38"/>
      <c r="AH23" s="38"/>
      <c r="AI23" s="38"/>
      <c r="AJ23" s="38"/>
      <c r="AK23" s="38"/>
      <c r="AL23" s="1"/>
      <c r="AM23" s="69">
        <v>0</v>
      </c>
      <c r="BC23" s="27"/>
      <c r="BD23" s="27"/>
      <c r="BE23" s="72"/>
    </row>
    <row r="24" spans="1:61" ht="13.5" thickBot="1" x14ac:dyDescent="0.3">
      <c r="A24" s="1"/>
      <c r="B24" s="50" t="str">
        <f>IF(OR(AN19=1,AN21=1,AM23=2),"Im Anhang zu begründen","")</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1" ht="15" customHeight="1" x14ac:dyDescent="0.25">
      <c r="A25" s="9" t="b">
        <v>0</v>
      </c>
      <c r="B25" s="186" t="s">
        <v>166</v>
      </c>
      <c r="C25" s="186"/>
      <c r="D25" s="186"/>
      <c r="E25" s="186"/>
      <c r="F25" s="186"/>
      <c r="G25" s="186"/>
      <c r="H25" s="186"/>
      <c r="I25" s="186"/>
      <c r="J25" s="18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1" ht="15" customHeight="1" x14ac:dyDescent="0.25">
      <c r="A26" s="1"/>
      <c r="B26" s="1" t="s">
        <v>167</v>
      </c>
      <c r="C26" s="1"/>
      <c r="D26" s="1"/>
      <c r="E26" s="1"/>
      <c r="F26" s="1"/>
      <c r="H26" s="38"/>
      <c r="I26" s="1" t="s">
        <v>174</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IF(AM26=5,"EN-VS-105 anzugeben","")</f>
        <v/>
      </c>
      <c r="AL26" s="1"/>
      <c r="AM26" s="69">
        <v>0</v>
      </c>
    </row>
    <row r="27" spans="1:61" ht="15" customHeight="1" x14ac:dyDescent="0.25">
      <c r="A27" s="1"/>
      <c r="B27" s="1" t="s">
        <v>168</v>
      </c>
      <c r="C27" s="1"/>
      <c r="D27" s="1"/>
      <c r="E27" s="1"/>
      <c r="F27" s="1"/>
      <c r="G27" s="1"/>
      <c r="H27" s="38"/>
      <c r="I27" s="1" t="s">
        <v>175</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1" ht="15" customHeight="1" x14ac:dyDescent="0.25">
      <c r="A28" s="1"/>
      <c r="B28" s="1"/>
      <c r="C28" s="1"/>
      <c r="D28" s="1"/>
      <c r="E28" s="1"/>
      <c r="F28" s="1"/>
      <c r="G28" s="1"/>
      <c r="H28" s="38"/>
      <c r="I28" s="1" t="s">
        <v>176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1" ht="15" customHeight="1" x14ac:dyDescent="0.25">
      <c r="A29" s="1"/>
      <c r="B29" s="1"/>
      <c r="C29" s="1"/>
      <c r="D29" s="1"/>
      <c r="E29" s="1"/>
      <c r="F29" s="1"/>
      <c r="G29" s="1"/>
      <c r="H29" s="38"/>
      <c r="I29" s="1" t="s">
        <v>177</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1" ht="21" customHeight="1" x14ac:dyDescent="0.25">
      <c r="A30" s="1"/>
      <c r="B30" s="1"/>
      <c r="C30" s="1"/>
      <c r="D30" s="1"/>
      <c r="E30" s="1"/>
      <c r="F30" s="1"/>
      <c r="G30" s="1"/>
      <c r="H30" s="38"/>
      <c r="I30" s="1" t="s">
        <v>178</v>
      </c>
      <c r="J30" s="1"/>
      <c r="K30" s="14"/>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
    </row>
    <row r="31" spans="1:61"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row>
    <row r="32" spans="1:61" ht="19.899999999999999" customHeight="1" x14ac:dyDescent="0.25">
      <c r="A32" s="34"/>
      <c r="B32" s="35" t="s">
        <v>204</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69">
        <v>0</v>
      </c>
      <c r="AR32" s="73"/>
      <c r="AS32" s="73"/>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R33" s="73"/>
      <c r="AS33" s="73"/>
    </row>
    <row r="34" spans="1:45" ht="21" customHeight="1" x14ac:dyDescent="0.25">
      <c r="A34" s="34"/>
      <c r="B34" s="34" t="s">
        <v>205</v>
      </c>
      <c r="C34" s="1"/>
      <c r="D34" s="34"/>
      <c r="E34" s="34"/>
      <c r="F34" s="34"/>
      <c r="G34" s="34"/>
      <c r="H34" s="34"/>
      <c r="I34" s="34"/>
      <c r="J34" s="34"/>
      <c r="K34" s="34"/>
      <c r="L34" s="34"/>
      <c r="M34" s="34"/>
      <c r="N34" s="34"/>
      <c r="O34" s="34"/>
      <c r="P34" s="34"/>
      <c r="Q34" s="34"/>
      <c r="R34" s="34"/>
      <c r="S34" s="34"/>
      <c r="T34" s="34"/>
      <c r="U34" s="34"/>
      <c r="V34" s="34"/>
      <c r="W34" s="34"/>
      <c r="X34" s="34"/>
      <c r="Y34" s="34"/>
      <c r="Z34" s="37"/>
      <c r="AA34" s="37"/>
      <c r="AB34" s="37"/>
      <c r="AC34" s="37"/>
      <c r="AD34" s="37"/>
      <c r="AE34" s="34"/>
      <c r="AF34" s="34"/>
      <c r="AG34" s="34"/>
      <c r="AH34" s="34"/>
      <c r="AI34" s="34"/>
      <c r="AJ34" s="34"/>
      <c r="AK34" s="34"/>
      <c r="AL34" s="1"/>
      <c r="AR34" s="73"/>
      <c r="AS34" s="73"/>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74"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IF(AM32=1,"Umfassende Renovationen -&gt; Ausrüstungspflicht","")</f>
        <v/>
      </c>
      <c r="AL36" s="10"/>
      <c r="AQ36" s="69" t="s">
        <v>152</v>
      </c>
    </row>
    <row r="37" spans="1:45" ht="6"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70" t="s">
        <v>190</v>
      </c>
    </row>
    <row r="38" spans="1:45" ht="15" customHeight="1" x14ac:dyDescent="0.25">
      <c r="A38" s="1"/>
      <c r="B38" s="187" t="s">
        <v>179</v>
      </c>
      <c r="C38" s="187"/>
      <c r="D38" s="187"/>
      <c r="E38" s="187"/>
      <c r="F38" s="187"/>
      <c r="G38" s="187"/>
      <c r="H38" s="187"/>
      <c r="I38" s="187"/>
      <c r="J38" s="187"/>
      <c r="K38" s="187"/>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70" t="s">
        <v>191</v>
      </c>
    </row>
    <row r="39" spans="1:45" ht="20.100000000000001" customHeight="1" x14ac:dyDescent="0.25">
      <c r="A39" s="1"/>
      <c r="B39" s="1" t="s">
        <v>180</v>
      </c>
      <c r="C39" s="1"/>
      <c r="D39" s="1"/>
      <c r="E39" s="1"/>
      <c r="F39" s="1"/>
      <c r="H39" s="38"/>
      <c r="I39" s="1" t="s">
        <v>182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69">
        <v>0</v>
      </c>
      <c r="AQ39" s="70" t="s">
        <v>192</v>
      </c>
    </row>
    <row r="40" spans="1:45" ht="16.5" customHeight="1" x14ac:dyDescent="0.25">
      <c r="A40" s="1"/>
      <c r="B40" s="1"/>
      <c r="C40" s="1"/>
      <c r="D40" s="1"/>
      <c r="E40" s="1"/>
      <c r="F40" s="1"/>
      <c r="G40" s="1"/>
      <c r="H40" s="38"/>
      <c r="I40" s="1" t="s">
        <v>183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70" t="s">
        <v>193</v>
      </c>
    </row>
    <row r="41" spans="1:45" ht="16.5" customHeight="1" x14ac:dyDescent="0.25">
      <c r="A41" s="1"/>
      <c r="B41" s="1"/>
      <c r="C41" s="1"/>
      <c r="D41" s="1"/>
      <c r="E41" s="1"/>
      <c r="F41" s="1"/>
      <c r="G41" s="1"/>
      <c r="H41" s="38"/>
      <c r="I41" s="1" t="s">
        <v>184</v>
      </c>
      <c r="J41" s="1"/>
      <c r="K41" s="1"/>
      <c r="L41" s="1"/>
      <c r="M41" s="1"/>
      <c r="N41" s="1"/>
      <c r="O41" s="1"/>
      <c r="P41" s="1"/>
      <c r="Q41" s="1"/>
      <c r="R41" s="1"/>
      <c r="S41" s="1"/>
      <c r="T41" s="1"/>
      <c r="U41" s="1" t="s">
        <v>189</v>
      </c>
      <c r="V41" s="1"/>
      <c r="W41" s="1"/>
      <c r="X41" s="1"/>
      <c r="Y41" s="188" t="s">
        <v>152</v>
      </c>
      <c r="Z41" s="188"/>
      <c r="AA41" s="188"/>
      <c r="AB41" s="188"/>
      <c r="AC41" s="188"/>
      <c r="AD41" s="188"/>
      <c r="AE41" s="188"/>
      <c r="AF41" s="188"/>
      <c r="AG41" s="188"/>
      <c r="AH41" s="188"/>
      <c r="AI41" s="188"/>
      <c r="AJ41" s="188"/>
      <c r="AK41" s="188"/>
      <c r="AL41" s="1"/>
      <c r="AQ41" s="70" t="s">
        <v>194</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IF(Y41="dynamischen Simulation","Simulationsdokument anzugeben","")</f>
        <v/>
      </c>
      <c r="AL42" s="1"/>
      <c r="AQ42" s="70" t="s">
        <v>195</v>
      </c>
    </row>
    <row r="43" spans="1:45" ht="16.5" customHeight="1" x14ac:dyDescent="0.25">
      <c r="A43" s="1"/>
      <c r="B43" s="34" t="s">
        <v>181</v>
      </c>
      <c r="C43" s="1"/>
      <c r="D43" s="1"/>
      <c r="E43" s="1"/>
      <c r="F43" s="1"/>
      <c r="G43" s="1"/>
      <c r="H43" s="38"/>
      <c r="I43" s="1" t="s">
        <v>185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69">
        <v>0</v>
      </c>
      <c r="AQ43" s="70" t="s">
        <v>196</v>
      </c>
    </row>
    <row r="44" spans="1:45" ht="16.5" customHeight="1" x14ac:dyDescent="0.25">
      <c r="A44" s="1"/>
      <c r="B44" s="1"/>
      <c r="C44" s="1"/>
      <c r="D44" s="1"/>
      <c r="E44" s="1"/>
      <c r="F44" s="1"/>
      <c r="G44" s="1"/>
      <c r="H44" s="38"/>
      <c r="I44" s="1" t="s">
        <v>186</v>
      </c>
      <c r="J44" s="1"/>
      <c r="K44" s="1"/>
      <c r="L44" s="38"/>
      <c r="M44" s="1" t="s">
        <v>187</v>
      </c>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45" ht="16.5" customHeight="1" x14ac:dyDescent="0.25">
      <c r="A45" s="1"/>
      <c r="B45" s="1"/>
      <c r="C45" s="1"/>
      <c r="D45" s="1"/>
      <c r="E45" s="1"/>
      <c r="F45" s="1"/>
      <c r="G45" s="1"/>
      <c r="H45" s="1"/>
      <c r="I45" s="1"/>
      <c r="J45" s="1"/>
      <c r="K45" s="1"/>
      <c r="L45" s="38"/>
      <c r="M45" s="1" t="s">
        <v>188</v>
      </c>
      <c r="N45" s="1"/>
      <c r="O45" s="1"/>
      <c r="P45" s="1"/>
      <c r="Q45" s="1"/>
      <c r="R45" s="1"/>
      <c r="S45" s="1"/>
      <c r="T45" s="1"/>
      <c r="U45" s="1" t="s">
        <v>189</v>
      </c>
      <c r="V45" s="1"/>
      <c r="W45" s="1"/>
      <c r="X45" s="1"/>
      <c r="Y45" s="188" t="s">
        <v>152</v>
      </c>
      <c r="Z45" s="188"/>
      <c r="AA45" s="188"/>
      <c r="AB45" s="188"/>
      <c r="AC45" s="188"/>
      <c r="AD45" s="188"/>
      <c r="AE45" s="188"/>
      <c r="AF45" s="188"/>
      <c r="AG45" s="188"/>
      <c r="AH45" s="188"/>
      <c r="AI45" s="188"/>
      <c r="AJ45" s="188"/>
      <c r="AK45" s="188"/>
      <c r="AL45" s="1"/>
      <c r="AN45" s="69" t="b">
        <v>0</v>
      </c>
      <c r="AQ45" s="74" t="s">
        <v>9</v>
      </c>
    </row>
    <row r="46" spans="1:45" ht="12.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41" t="str">
        <f>IF(Y45="dynamischen Simulation","Simulationsdokument anzugeben","")</f>
        <v/>
      </c>
      <c r="AL46" s="1"/>
      <c r="AQ46" s="69" t="s">
        <v>152</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IF(AND(AN43=2,AN45=TRUE,Y45=AQ43),"EN-VS-104 und EN-VS-110 anzugeben","")</f>
        <v/>
      </c>
      <c r="AL47" s="1"/>
      <c r="AQ47" s="70" t="s">
        <v>190</v>
      </c>
    </row>
    <row r="48" spans="1:45" ht="16.5" customHeight="1" thickBot="1" x14ac:dyDescent="0.3">
      <c r="A48" s="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
      <c r="AQ48" s="70" t="s">
        <v>191</v>
      </c>
    </row>
    <row r="49" spans="1:43" ht="16.5" customHeight="1" x14ac:dyDescent="0.25">
      <c r="A49" s="1"/>
      <c r="B49" s="233" t="s">
        <v>208</v>
      </c>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1"/>
      <c r="AQ49" s="70" t="s">
        <v>192</v>
      </c>
    </row>
    <row r="50" spans="1:43" ht="16.5" customHeight="1" x14ac:dyDescent="0.25">
      <c r="A50" s="1"/>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c r="AL50" s="1"/>
      <c r="AQ50" s="70" t="s">
        <v>193</v>
      </c>
    </row>
    <row r="51" spans="1:43" ht="16.5" customHeight="1" x14ac:dyDescent="0.25">
      <c r="A51" s="1"/>
      <c r="B51" s="175"/>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7"/>
      <c r="AL51" s="1"/>
      <c r="AO51" s="69">
        <v>2</v>
      </c>
      <c r="AQ51" s="70" t="s">
        <v>194</v>
      </c>
    </row>
    <row r="52" spans="1:43" ht="16.5" customHeight="1" x14ac:dyDescent="0.25">
      <c r="A52" s="1"/>
      <c r="B52" s="175"/>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7"/>
      <c r="AL52" s="1"/>
      <c r="AQ52" s="70" t="s">
        <v>196</v>
      </c>
    </row>
    <row r="53" spans="1:43" ht="16.5" customHeight="1" x14ac:dyDescent="0.25">
      <c r="A53" s="1"/>
      <c r="B53" s="175"/>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7"/>
      <c r="AL53" s="1"/>
    </row>
    <row r="54" spans="1:43" ht="16.5" customHeight="1" x14ac:dyDescent="0.25">
      <c r="A54" s="1"/>
      <c r="B54" s="175"/>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7"/>
      <c r="AL54" s="1"/>
    </row>
    <row r="55" spans="1:43" ht="16.5" customHeight="1" x14ac:dyDescent="0.25">
      <c r="A55" s="1"/>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7"/>
      <c r="AL55" s="1"/>
    </row>
    <row r="56" spans="1:43" ht="16.5" customHeight="1" x14ac:dyDescent="0.25">
      <c r="A56" s="1"/>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7"/>
      <c r="AL56" s="1"/>
    </row>
    <row r="57" spans="1:43" ht="17.45" customHeight="1" x14ac:dyDescent="0.25">
      <c r="A57" s="1"/>
      <c r="B57" s="17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7"/>
      <c r="AL57" s="1"/>
    </row>
    <row r="58" spans="1:43" ht="17.45" customHeight="1" x14ac:dyDescent="0.25">
      <c r="A58" s="1"/>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c r="AL58" s="1"/>
    </row>
    <row r="59" spans="1:43" ht="17.45" customHeight="1" x14ac:dyDescent="0.25">
      <c r="A59" s="1"/>
      <c r="B59" s="178"/>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80"/>
      <c r="AL59" s="1"/>
    </row>
    <row r="60" spans="1:43" ht="17.45" customHeight="1" thickBot="1" x14ac:dyDescent="0.3">
      <c r="A60" s="1"/>
      <c r="B60" s="19"/>
      <c r="C60" s="19"/>
      <c r="D60" s="19"/>
      <c r="E60" s="19"/>
      <c r="F60" s="19"/>
      <c r="G60" s="20"/>
      <c r="H60" s="20"/>
      <c r="I60" s="20"/>
      <c r="J60" s="20"/>
      <c r="K60" s="20"/>
      <c r="L60" s="20"/>
      <c r="M60" s="20"/>
      <c r="N60" s="20"/>
      <c r="O60" s="20"/>
      <c r="P60" s="21"/>
      <c r="Q60" s="21"/>
      <c r="R60" s="21"/>
      <c r="S60" s="21"/>
      <c r="T60" s="21"/>
      <c r="U60" s="21"/>
      <c r="V60" s="21"/>
      <c r="W60" s="21"/>
      <c r="X60" s="21"/>
      <c r="Y60" s="20"/>
      <c r="Z60" s="20"/>
      <c r="AA60" s="20"/>
      <c r="AB60" s="20"/>
      <c r="AC60" s="20"/>
      <c r="AD60" s="20"/>
      <c r="AE60" s="20"/>
      <c r="AF60" s="20"/>
      <c r="AG60" s="20"/>
      <c r="AH60" s="20"/>
      <c r="AI60" s="20"/>
      <c r="AJ60" s="20"/>
      <c r="AK60" s="20"/>
      <c r="AL60" s="1"/>
    </row>
    <row r="61" spans="1:43" ht="17.45" customHeight="1" x14ac:dyDescent="0.25">
      <c r="A61" s="1"/>
      <c r="B61" s="77" t="s">
        <v>223</v>
      </c>
      <c r="C61" s="7"/>
      <c r="D61" s="7"/>
      <c r="E61" s="7"/>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43" ht="16.5" customHeight="1" x14ac:dyDescent="0.25">
      <c r="A62" s="1"/>
      <c r="B62" s="1"/>
      <c r="C62" s="1"/>
      <c r="D62" s="1" t="s">
        <v>225</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197</v>
      </c>
      <c r="E63" s="1"/>
      <c r="F63" s="1"/>
      <c r="G63" s="1"/>
      <c r="H63" s="1"/>
      <c r="I63" s="1"/>
      <c r="J63" s="1"/>
      <c r="K63" s="1"/>
      <c r="L63" s="1"/>
      <c r="M63" s="1"/>
      <c r="N63" s="1"/>
      <c r="O63" s="1"/>
      <c r="P63" s="1"/>
      <c r="Q63" s="1"/>
      <c r="R63" s="1"/>
      <c r="S63" s="1"/>
      <c r="T63" s="1"/>
      <c r="U63" s="1"/>
      <c r="V63" s="161"/>
      <c r="W63" s="161"/>
      <c r="X63" s="161"/>
      <c r="Y63" s="161"/>
      <c r="Z63" s="161"/>
      <c r="AA63" s="161"/>
      <c r="AB63" s="161"/>
      <c r="AC63" s="161"/>
      <c r="AD63" s="161"/>
      <c r="AE63" s="161"/>
      <c r="AF63" s="161"/>
      <c r="AG63" s="161"/>
      <c r="AH63" s="161"/>
      <c r="AI63" s="161"/>
      <c r="AJ63" s="161"/>
      <c r="AK63" s="161"/>
      <c r="AL63" s="1"/>
    </row>
    <row r="64" spans="1:43" ht="16.5" customHeight="1" x14ac:dyDescent="0.25">
      <c r="A64" s="1"/>
      <c r="B64" s="1"/>
      <c r="C64" s="1"/>
      <c r="D64" s="1" t="s">
        <v>198</v>
      </c>
      <c r="E64" s="1"/>
      <c r="F64" s="1"/>
      <c r="G64" s="1"/>
      <c r="H64" s="1"/>
      <c r="I64" s="1"/>
      <c r="J64" s="1"/>
      <c r="K64" s="1"/>
      <c r="L64" s="1"/>
      <c r="M64" s="1"/>
      <c r="N64" s="1"/>
      <c r="O64" s="1"/>
      <c r="P64" s="1"/>
      <c r="Q64" s="1"/>
      <c r="R64" s="1"/>
      <c r="S64" s="1"/>
      <c r="T64" s="1"/>
      <c r="U64" s="1"/>
      <c r="V64" s="161"/>
      <c r="W64" s="161"/>
      <c r="X64" s="161"/>
      <c r="Y64" s="161"/>
      <c r="Z64" s="161"/>
      <c r="AA64" s="161"/>
      <c r="AB64" s="161"/>
      <c r="AC64" s="161"/>
      <c r="AD64" s="161"/>
      <c r="AE64" s="161"/>
      <c r="AF64" s="161"/>
      <c r="AG64" s="161"/>
      <c r="AH64" s="161"/>
      <c r="AI64" s="161"/>
      <c r="AJ64" s="161"/>
      <c r="AK64" s="161"/>
      <c r="AL64" s="1"/>
    </row>
    <row r="65" spans="1:38" ht="16.5" customHeight="1" x14ac:dyDescent="0.25">
      <c r="A65" s="1"/>
      <c r="B65" s="1"/>
      <c r="C65" s="1"/>
      <c r="D65" s="1" t="s">
        <v>235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6.5" customHeight="1" x14ac:dyDescent="0.25">
      <c r="A66" s="1"/>
      <c r="B66" s="1"/>
      <c r="C66" s="1"/>
      <c r="D66" s="1" t="s">
        <v>203</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81" t="s">
        <v>200</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1" t="s">
        <v>199</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81" t="s">
        <v>201</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237</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1" t="s">
        <v>202</v>
      </c>
      <c r="E71" s="1"/>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1"/>
    </row>
    <row r="72" spans="1:38" ht="12.75" x14ac:dyDescent="0.25">
      <c r="A72" s="1"/>
      <c r="B72" s="1"/>
      <c r="C72" s="1"/>
      <c r="D72" s="1"/>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thickBot="1" x14ac:dyDescent="0.3">
      <c r="A73" s="1"/>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1"/>
    </row>
    <row r="74" spans="1:38" ht="17.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7.45" customHeight="1" x14ac:dyDescent="0.25">
      <c r="A75" s="1"/>
      <c r="B75" s="186" t="s">
        <v>142</v>
      </c>
      <c r="C75" s="186"/>
      <c r="D75" s="186"/>
      <c r="E75" s="186"/>
      <c r="F75" s="186"/>
      <c r="G75" s="208"/>
      <c r="H75" s="209" t="s">
        <v>137</v>
      </c>
      <c r="I75" s="210"/>
      <c r="J75" s="210"/>
      <c r="K75" s="210"/>
      <c r="L75" s="210"/>
      <c r="M75" s="210"/>
      <c r="N75" s="210"/>
      <c r="O75" s="210"/>
      <c r="P75" s="210"/>
      <c r="Q75" s="210"/>
      <c r="R75" s="210"/>
      <c r="S75" s="210"/>
      <c r="T75" s="210"/>
      <c r="U75" s="210"/>
      <c r="V75" s="211"/>
      <c r="W75" s="189" t="s">
        <v>214</v>
      </c>
      <c r="X75" s="190"/>
      <c r="Y75" s="190"/>
      <c r="Z75" s="190"/>
      <c r="AA75" s="190"/>
      <c r="AB75" s="190"/>
      <c r="AC75" s="190"/>
      <c r="AD75" s="190"/>
      <c r="AE75" s="190"/>
      <c r="AF75" s="190"/>
      <c r="AG75" s="190"/>
      <c r="AH75" s="190"/>
      <c r="AI75" s="190"/>
      <c r="AJ75" s="190"/>
      <c r="AK75" s="191"/>
      <c r="AL75" s="1"/>
    </row>
    <row r="76" spans="1:38" ht="17.45" customHeight="1" x14ac:dyDescent="0.25">
      <c r="A76" s="1"/>
      <c r="B76" s="12"/>
      <c r="C76" s="12"/>
      <c r="D76" s="12"/>
      <c r="E76" s="12"/>
      <c r="F76" s="12"/>
      <c r="G76" s="12"/>
      <c r="H76" s="212"/>
      <c r="I76" s="213"/>
      <c r="J76" s="213"/>
      <c r="K76" s="213"/>
      <c r="L76" s="213"/>
      <c r="M76" s="213"/>
      <c r="N76" s="213"/>
      <c r="O76" s="213"/>
      <c r="P76" s="213"/>
      <c r="Q76" s="213"/>
      <c r="R76" s="213"/>
      <c r="S76" s="213"/>
      <c r="T76" s="213"/>
      <c r="U76" s="213"/>
      <c r="V76" s="214"/>
      <c r="W76" s="192"/>
      <c r="X76" s="193"/>
      <c r="Y76" s="193"/>
      <c r="Z76" s="193"/>
      <c r="AA76" s="193"/>
      <c r="AB76" s="193"/>
      <c r="AC76" s="193"/>
      <c r="AD76" s="193"/>
      <c r="AE76" s="193"/>
      <c r="AF76" s="193"/>
      <c r="AG76" s="193"/>
      <c r="AH76" s="193"/>
      <c r="AI76" s="193"/>
      <c r="AJ76" s="193"/>
      <c r="AK76" s="194"/>
      <c r="AL76" s="1"/>
    </row>
    <row r="77" spans="1:38" ht="20.100000000000001" customHeight="1" x14ac:dyDescent="0.25">
      <c r="A77" s="1"/>
      <c r="B77" s="195" t="s">
        <v>138</v>
      </c>
      <c r="C77" s="195"/>
      <c r="D77" s="195"/>
      <c r="E77" s="195"/>
      <c r="F77" s="195"/>
      <c r="G77" s="235"/>
      <c r="H77" s="196"/>
      <c r="I77" s="197"/>
      <c r="J77" s="197"/>
      <c r="K77" s="197"/>
      <c r="L77" s="197"/>
      <c r="M77" s="197"/>
      <c r="N77" s="197"/>
      <c r="O77" s="197"/>
      <c r="P77" s="197"/>
      <c r="Q77" s="197"/>
      <c r="R77" s="197"/>
      <c r="S77" s="197"/>
      <c r="T77" s="197"/>
      <c r="U77" s="197"/>
      <c r="V77" s="198"/>
      <c r="W77" s="202"/>
      <c r="X77" s="203"/>
      <c r="Y77" s="203"/>
      <c r="Z77" s="203"/>
      <c r="AA77" s="203"/>
      <c r="AB77" s="203"/>
      <c r="AC77" s="203"/>
      <c r="AD77" s="203"/>
      <c r="AE77" s="203"/>
      <c r="AF77" s="203"/>
      <c r="AG77" s="203"/>
      <c r="AH77" s="203"/>
      <c r="AI77" s="203"/>
      <c r="AJ77" s="203"/>
      <c r="AK77" s="204"/>
      <c r="AL77" s="1"/>
    </row>
    <row r="78" spans="1:38" ht="20.100000000000001" customHeight="1" x14ac:dyDescent="0.25">
      <c r="A78" s="1"/>
      <c r="B78" s="195"/>
      <c r="C78" s="195"/>
      <c r="D78" s="195"/>
      <c r="E78" s="195"/>
      <c r="F78" s="195"/>
      <c r="G78" s="235"/>
      <c r="H78" s="199"/>
      <c r="I78" s="200"/>
      <c r="J78" s="200"/>
      <c r="K78" s="200"/>
      <c r="L78" s="200"/>
      <c r="M78" s="200"/>
      <c r="N78" s="200"/>
      <c r="O78" s="200"/>
      <c r="P78" s="200"/>
      <c r="Q78" s="200"/>
      <c r="R78" s="200"/>
      <c r="S78" s="200"/>
      <c r="T78" s="200"/>
      <c r="U78" s="200"/>
      <c r="V78" s="201"/>
      <c r="W78" s="205"/>
      <c r="X78" s="206"/>
      <c r="Y78" s="206"/>
      <c r="Z78" s="206"/>
      <c r="AA78" s="206"/>
      <c r="AB78" s="206"/>
      <c r="AC78" s="206"/>
      <c r="AD78" s="206"/>
      <c r="AE78" s="206"/>
      <c r="AF78" s="206"/>
      <c r="AG78" s="206"/>
      <c r="AH78" s="206"/>
      <c r="AI78" s="206"/>
      <c r="AJ78" s="206"/>
      <c r="AK78" s="207"/>
      <c r="AL78" s="1"/>
    </row>
    <row r="79" spans="1:38" ht="15" customHeight="1" x14ac:dyDescent="0.25">
      <c r="A79" s="1"/>
      <c r="B79" s="161" t="s">
        <v>139</v>
      </c>
      <c r="C79" s="161"/>
      <c r="D79" s="161"/>
      <c r="E79" s="161"/>
      <c r="F79" s="161"/>
      <c r="G79" s="238"/>
      <c r="H79" s="228"/>
      <c r="I79" s="164"/>
      <c r="J79" s="164"/>
      <c r="K79" s="164"/>
      <c r="L79" s="164"/>
      <c r="M79" s="164"/>
      <c r="N79" s="164"/>
      <c r="O79" s="164"/>
      <c r="P79" s="164"/>
      <c r="Q79" s="164"/>
      <c r="R79" s="164"/>
      <c r="S79" s="164"/>
      <c r="T79" s="164"/>
      <c r="U79" s="164"/>
      <c r="V79" s="229"/>
      <c r="W79" s="230"/>
      <c r="X79" s="231"/>
      <c r="Y79" s="231"/>
      <c r="Z79" s="231"/>
      <c r="AA79" s="231"/>
      <c r="AB79" s="231"/>
      <c r="AC79" s="231"/>
      <c r="AD79" s="231"/>
      <c r="AE79" s="231"/>
      <c r="AF79" s="231"/>
      <c r="AG79" s="231"/>
      <c r="AH79" s="231"/>
      <c r="AI79" s="231"/>
      <c r="AJ79" s="231"/>
      <c r="AK79" s="232"/>
      <c r="AL79" s="1"/>
    </row>
    <row r="80" spans="1:38" ht="15" customHeight="1" x14ac:dyDescent="0.25">
      <c r="A80" s="1"/>
      <c r="B80" s="161" t="s">
        <v>140</v>
      </c>
      <c r="C80" s="161"/>
      <c r="D80" s="161"/>
      <c r="E80" s="161"/>
      <c r="F80" s="161"/>
      <c r="G80" s="238"/>
      <c r="H80" s="228"/>
      <c r="I80" s="164"/>
      <c r="J80" s="164"/>
      <c r="K80" s="164"/>
      <c r="L80" s="164"/>
      <c r="M80" s="164"/>
      <c r="N80" s="164"/>
      <c r="O80" s="164"/>
      <c r="P80" s="164"/>
      <c r="Q80" s="164"/>
      <c r="R80" s="164"/>
      <c r="S80" s="164"/>
      <c r="T80" s="164"/>
      <c r="U80" s="164"/>
      <c r="V80" s="229"/>
      <c r="W80" s="230"/>
      <c r="X80" s="231"/>
      <c r="Y80" s="231"/>
      <c r="Z80" s="231"/>
      <c r="AA80" s="231"/>
      <c r="AB80" s="231"/>
      <c r="AC80" s="231"/>
      <c r="AD80" s="231"/>
      <c r="AE80" s="231"/>
      <c r="AF80" s="231"/>
      <c r="AG80" s="231"/>
      <c r="AH80" s="231"/>
      <c r="AI80" s="231"/>
      <c r="AJ80" s="231"/>
      <c r="AK80" s="232"/>
      <c r="AL80" s="1"/>
    </row>
    <row r="81" spans="1:38" ht="15" customHeight="1" x14ac:dyDescent="0.25">
      <c r="A81" s="1"/>
      <c r="B81" s="195" t="s">
        <v>141</v>
      </c>
      <c r="C81" s="195"/>
      <c r="D81" s="195"/>
      <c r="E81" s="195"/>
      <c r="F81" s="195"/>
      <c r="G81" s="235"/>
      <c r="H81" s="215"/>
      <c r="I81" s="216"/>
      <c r="J81" s="216"/>
      <c r="K81" s="216"/>
      <c r="L81" s="216"/>
      <c r="M81" s="216"/>
      <c r="N81" s="216"/>
      <c r="O81" s="216"/>
      <c r="P81" s="216"/>
      <c r="Q81" s="216"/>
      <c r="R81" s="216"/>
      <c r="S81" s="216"/>
      <c r="T81" s="216"/>
      <c r="U81" s="216"/>
      <c r="V81" s="217"/>
      <c r="W81" s="221"/>
      <c r="X81" s="222"/>
      <c r="Y81" s="222"/>
      <c r="Z81" s="222"/>
      <c r="AA81" s="222"/>
      <c r="AB81" s="222"/>
      <c r="AC81" s="222"/>
      <c r="AD81" s="222"/>
      <c r="AE81" s="222"/>
      <c r="AF81" s="222"/>
      <c r="AG81" s="222"/>
      <c r="AH81" s="222"/>
      <c r="AI81" s="222"/>
      <c r="AJ81" s="222"/>
      <c r="AK81" s="223"/>
      <c r="AL81" s="1"/>
    </row>
    <row r="82" spans="1:38" ht="15" customHeight="1" x14ac:dyDescent="0.25">
      <c r="A82" s="1"/>
      <c r="B82" s="195"/>
      <c r="C82" s="195"/>
      <c r="D82" s="195"/>
      <c r="E82" s="195"/>
      <c r="F82" s="195"/>
      <c r="G82" s="235"/>
      <c r="H82" s="218"/>
      <c r="I82" s="219"/>
      <c r="J82" s="219"/>
      <c r="K82" s="219"/>
      <c r="L82" s="219"/>
      <c r="M82" s="219"/>
      <c r="N82" s="219"/>
      <c r="O82" s="219"/>
      <c r="P82" s="219"/>
      <c r="Q82" s="219"/>
      <c r="R82" s="219"/>
      <c r="S82" s="219"/>
      <c r="T82" s="219"/>
      <c r="U82" s="219"/>
      <c r="V82" s="220"/>
      <c r="W82" s="224"/>
      <c r="X82" s="225"/>
      <c r="Y82" s="225"/>
      <c r="Z82" s="225"/>
      <c r="AA82" s="225"/>
      <c r="AB82" s="225"/>
      <c r="AC82" s="225"/>
      <c r="AD82" s="225"/>
      <c r="AE82" s="225"/>
      <c r="AF82" s="225"/>
      <c r="AG82" s="225"/>
      <c r="AH82" s="225"/>
      <c r="AI82" s="225"/>
      <c r="AJ82" s="225"/>
      <c r="AK82" s="226"/>
      <c r="AL82" s="1"/>
    </row>
    <row r="83" spans="1:38" ht="20.100000000000001" customHeight="1" x14ac:dyDescent="0.25">
      <c r="A83" s="1"/>
      <c r="B83" s="13"/>
      <c r="C83" s="78"/>
      <c r="D83" s="78"/>
      <c r="E83" s="78"/>
      <c r="F83" s="78"/>
      <c r="G83" s="78"/>
      <c r="H83" s="79"/>
      <c r="I83" s="79"/>
      <c r="J83" s="79"/>
      <c r="K83" s="79"/>
      <c r="L83" s="79"/>
      <c r="M83" s="79"/>
      <c r="N83" s="79"/>
      <c r="O83" s="79"/>
      <c r="P83" s="79"/>
      <c r="Q83" s="79"/>
      <c r="R83" s="79"/>
      <c r="S83" s="79"/>
      <c r="T83" s="79"/>
      <c r="U83" s="79"/>
      <c r="V83" s="79"/>
      <c r="W83" s="2"/>
      <c r="X83" s="2"/>
      <c r="Y83" s="2"/>
      <c r="Z83" s="2"/>
      <c r="AA83" s="2"/>
      <c r="AB83" s="2"/>
      <c r="AC83" s="2"/>
      <c r="AD83" s="2"/>
      <c r="AE83" s="2"/>
      <c r="AF83" s="2"/>
      <c r="AG83" s="2"/>
      <c r="AH83" s="2"/>
      <c r="AI83" s="2"/>
      <c r="AJ83" s="2"/>
      <c r="AK83" s="26" t="s">
        <v>240</v>
      </c>
      <c r="AL83" s="1"/>
    </row>
    <row r="84" spans="1:38" ht="15" customHeight="1" thickBot="1" x14ac:dyDescent="0.3">
      <c r="A84" s="1"/>
      <c r="B84" s="18"/>
      <c r="C84" s="18"/>
      <c r="D84" s="18"/>
      <c r="E84" s="18"/>
      <c r="F84" s="18"/>
      <c r="G84" s="23"/>
      <c r="H84" s="23"/>
      <c r="I84" s="23"/>
      <c r="J84" s="23"/>
      <c r="K84" s="23"/>
      <c r="L84" s="23"/>
      <c r="M84" s="23"/>
      <c r="N84" s="23"/>
      <c r="O84" s="23"/>
      <c r="P84" s="24"/>
      <c r="Q84" s="24"/>
      <c r="R84" s="24"/>
      <c r="S84" s="24"/>
      <c r="T84" s="24"/>
      <c r="U84" s="24"/>
      <c r="V84" s="24"/>
      <c r="W84" s="24"/>
      <c r="X84" s="24"/>
      <c r="Y84" s="23"/>
      <c r="Z84" s="23"/>
      <c r="AA84" s="23"/>
      <c r="AB84" s="23"/>
      <c r="AC84" s="23"/>
      <c r="AD84" s="23"/>
      <c r="AE84" s="23"/>
      <c r="AF84" s="23"/>
      <c r="AG84" s="23"/>
      <c r="AH84" s="23"/>
      <c r="AI84" s="23"/>
      <c r="AJ84" s="23"/>
      <c r="AK84" s="23"/>
      <c r="AL84" s="1"/>
    </row>
    <row r="85" spans="1:38" ht="15.75" x14ac:dyDescent="0.25">
      <c r="A85" s="1"/>
      <c r="B85" s="22" t="s">
        <v>206</v>
      </c>
      <c r="C85" s="2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6.5" customHeight="1" x14ac:dyDescent="0.25">
      <c r="A86" s="1"/>
      <c r="B86" s="237" t="s">
        <v>209</v>
      </c>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1"/>
    </row>
    <row r="87" spans="1:38" ht="16.5" customHeight="1" x14ac:dyDescent="0.25">
      <c r="A87" s="1"/>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1"/>
    </row>
    <row r="88" spans="1:38" ht="16.5" customHeight="1" x14ac:dyDescent="0.25">
      <c r="A88" s="1"/>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1"/>
    </row>
    <row r="89" spans="1:38" ht="7.15" customHeight="1" thickBot="1" x14ac:dyDescent="0.3">
      <c r="A89" s="1"/>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1"/>
    </row>
    <row r="90" spans="1:38" ht="16.5" customHeight="1" x14ac:dyDescent="0.25">
      <c r="A90" s="1"/>
      <c r="B90" s="22" t="s">
        <v>207</v>
      </c>
      <c r="C90" s="2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2.75" x14ac:dyDescent="0.25">
      <c r="A91" s="1"/>
      <c r="B91" s="161" t="s">
        <v>210</v>
      </c>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
    </row>
    <row r="92" spans="1:38" ht="16.5" customHeight="1" x14ac:dyDescent="0.25">
      <c r="A92" s="1"/>
      <c r="B92" s="237" t="s">
        <v>211</v>
      </c>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1"/>
    </row>
    <row r="93" spans="1:38" ht="16.5" customHeight="1" x14ac:dyDescent="0.25">
      <c r="A93" s="1"/>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1"/>
    </row>
    <row r="94" spans="1:38" ht="16.5" customHeight="1" x14ac:dyDescent="0.25">
      <c r="A94" s="1"/>
      <c r="B94" s="236" t="s">
        <v>212</v>
      </c>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1"/>
    </row>
    <row r="95" spans="1:38" ht="16.5" customHeight="1" x14ac:dyDescent="0.25">
      <c r="A95" s="1"/>
      <c r="B95" s="234" t="s">
        <v>213</v>
      </c>
      <c r="C95" s="234"/>
      <c r="D95" s="234"/>
      <c r="E95" s="234"/>
      <c r="F95" s="234"/>
      <c r="G95" s="234"/>
      <c r="H95" s="234"/>
      <c r="I95" s="234"/>
      <c r="J95" s="234"/>
      <c r="K95" s="234"/>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1"/>
    </row>
    <row r="96" spans="1:38" ht="16.5" hidden="1" customHeight="1" x14ac:dyDescent="0.25">
      <c r="AL96" s="1"/>
    </row>
    <row r="97" spans="38:38" ht="16.5" hidden="1" customHeight="1" x14ac:dyDescent="0.25">
      <c r="AL97" s="1"/>
    </row>
    <row r="98" spans="38:38" ht="0" hidden="1" customHeight="1" x14ac:dyDescent="0.25"/>
    <row r="99" spans="38:38" ht="0" hidden="1" customHeight="1" x14ac:dyDescent="0.25"/>
    <row r="100" spans="38:38" ht="0" hidden="1" customHeight="1" x14ac:dyDescent="0.25"/>
    <row r="101" spans="38:38" ht="0" hidden="1" customHeight="1" x14ac:dyDescent="0.25"/>
    <row r="102" spans="38:38" ht="0" hidden="1" customHeight="1" x14ac:dyDescent="0.25"/>
    <row r="103" spans="38:38" ht="0" hidden="1" customHeight="1" x14ac:dyDescent="0.25"/>
    <row r="104" spans="38:38" ht="0" hidden="1" customHeight="1" x14ac:dyDescent="0.25"/>
    <row r="105" spans="38:38" ht="0" hidden="1" customHeight="1" x14ac:dyDescent="0.25"/>
    <row r="106" spans="38:38" ht="0" hidden="1" customHeight="1" x14ac:dyDescent="0.25"/>
    <row r="107" spans="38:38" ht="0" hidden="1" customHeight="1" x14ac:dyDescent="0.25"/>
    <row r="108" spans="38:38" ht="0" hidden="1" customHeight="1" x14ac:dyDescent="0.25"/>
    <row r="109" spans="38:38" ht="0" hidden="1" customHeight="1" x14ac:dyDescent="0.25"/>
    <row r="110" spans="38:38" ht="0" hidden="1" customHeight="1" x14ac:dyDescent="0.25"/>
    <row r="111" spans="38:38" ht="0" hidden="1" customHeight="1" x14ac:dyDescent="0.25"/>
    <row r="112" spans="38:38"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12.75" hidden="1" x14ac:dyDescent="0.25"/>
    <row r="137" ht="12.75" hidden="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12.75" hidden="1" x14ac:dyDescent="0.25"/>
    <row r="169" ht="12.75" hidden="1" x14ac:dyDescent="0.25"/>
    <row r="170" ht="0" hidden="1" customHeight="1" x14ac:dyDescent="0.25"/>
    <row r="171" ht="12.75" hidden="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12.75" hidden="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12.75" hidden="1" x14ac:dyDescent="0.25"/>
    <row r="203" ht="12.75" hidden="1" x14ac:dyDescent="0.25"/>
    <row r="204" ht="12.75" hidden="1" x14ac:dyDescent="0.25"/>
    <row r="205" ht="12.75" hidden="1" x14ac:dyDescent="0.25"/>
    <row r="206" ht="12.75" hidden="1" x14ac:dyDescent="0.25"/>
    <row r="207" ht="12.75" hidden="1" x14ac:dyDescent="0.25"/>
    <row r="208" ht="12.75" hidden="1" x14ac:dyDescent="0.25"/>
    <row r="209" spans="1:38" ht="12.75" hidden="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8" ht="12.75" hidden="1" x14ac:dyDescent="0.25"/>
    <row r="211" spans="1:38" ht="12.75" hidden="1" x14ac:dyDescent="0.25"/>
    <row r="212" spans="1:38" ht="12.75" hidden="1" x14ac:dyDescent="0.25">
      <c r="AL212" s="1"/>
    </row>
    <row r="213" spans="1:38" ht="12.75" hidden="1" x14ac:dyDescent="0.25"/>
    <row r="214" spans="1:38" ht="12.75" hidden="1" x14ac:dyDescent="0.25"/>
    <row r="215" spans="1:38" ht="12.75" hidden="1" x14ac:dyDescent="0.25"/>
    <row r="216" spans="1:38" ht="12.75" hidden="1" x14ac:dyDescent="0.25"/>
    <row r="217" spans="1:38" ht="12.75" hidden="1" x14ac:dyDescent="0.25"/>
    <row r="218" spans="1:38" ht="12.75" hidden="1" x14ac:dyDescent="0.25"/>
    <row r="219" spans="1:38" ht="12.75" hidden="1" x14ac:dyDescent="0.25"/>
    <row r="220" spans="1:38" ht="12.75" hidden="1" x14ac:dyDescent="0.25"/>
    <row r="221" spans="1:38" ht="12.75" hidden="1" x14ac:dyDescent="0.25"/>
    <row r="222" spans="1:38" ht="12.75" hidden="1" x14ac:dyDescent="0.25"/>
    <row r="223" spans="1:38" ht="12.75" hidden="1" x14ac:dyDescent="0.25"/>
  </sheetData>
  <sheetProtection algorithmName="SHA-512" hashValue="PzfeaibXyvoYNX4HoNjvpi2eqhurtLLqb0MuTc2hbqOCt6t7EpjYjTpxDFvtZgPBd4EmZskqUL6gsupcLJBOyg==" saltValue="uwD98zCjH1D/OHxmm6wLmA==" spinCount="100000" sheet="1" objects="1" scenarios="1" formatCells="0" selectLockedCells="1"/>
  <mergeCells count="48">
    <mergeCell ref="B75:G75"/>
    <mergeCell ref="H75:V76"/>
    <mergeCell ref="H79:V79"/>
    <mergeCell ref="W79:AK79"/>
    <mergeCell ref="H80:V80"/>
    <mergeCell ref="W80:AK80"/>
    <mergeCell ref="B79:G79"/>
    <mergeCell ref="B80:G80"/>
    <mergeCell ref="P19:R19"/>
    <mergeCell ref="X19:Z19"/>
    <mergeCell ref="V64:AK64"/>
    <mergeCell ref="B25:J25"/>
    <mergeCell ref="B38:K38"/>
    <mergeCell ref="L30:AK30"/>
    <mergeCell ref="Y41:AK41"/>
    <mergeCell ref="Y45:AK45"/>
    <mergeCell ref="B49:AK49"/>
    <mergeCell ref="B50:AK59"/>
    <mergeCell ref="V63:AK63"/>
    <mergeCell ref="P21:R21"/>
    <mergeCell ref="X21:Z21"/>
    <mergeCell ref="B95:AK95"/>
    <mergeCell ref="W75:AK76"/>
    <mergeCell ref="H77:V78"/>
    <mergeCell ref="W77:AK78"/>
    <mergeCell ref="B77:G78"/>
    <mergeCell ref="B94:AK94"/>
    <mergeCell ref="H81:V82"/>
    <mergeCell ref="W81:AK82"/>
    <mergeCell ref="B81:G82"/>
    <mergeCell ref="B86:AK88"/>
    <mergeCell ref="B92:AK93"/>
    <mergeCell ref="B91:AK91"/>
    <mergeCell ref="B2:F5"/>
    <mergeCell ref="G2:O5"/>
    <mergeCell ref="P2:X5"/>
    <mergeCell ref="Y2:AK5"/>
    <mergeCell ref="B7:E7"/>
    <mergeCell ref="F7:P7"/>
    <mergeCell ref="Q7:T7"/>
    <mergeCell ref="U7:Z7"/>
    <mergeCell ref="AB7:AE7"/>
    <mergeCell ref="AF7:AK7"/>
    <mergeCell ref="F9:AK9"/>
    <mergeCell ref="H17:J17"/>
    <mergeCell ref="R17:T17"/>
    <mergeCell ref="U17:V17"/>
    <mergeCell ref="Y17:Z17"/>
  </mergeCells>
  <conditionalFormatting sqref="D66">
    <cfRule type="expression" dxfId="6" priority="26">
      <formula>$AM$23&lt;&gt;1</formula>
    </cfRule>
  </conditionalFormatting>
  <conditionalFormatting sqref="D67">
    <cfRule type="expression" dxfId="5" priority="32">
      <formula>$AK$47="EN-VS-104 und EN-VS-110 anzugeben"</formula>
    </cfRule>
  </conditionalFormatting>
  <conditionalFormatting sqref="D68">
    <cfRule type="expression" dxfId="4" priority="45">
      <formula>$AM$26&lt;&gt;5</formula>
    </cfRule>
  </conditionalFormatting>
  <conditionalFormatting sqref="D70">
    <cfRule type="expression" dxfId="3" priority="1">
      <formula>OR($AK$42="Simulationsdokument anzugeben",$AK$46="Simulationsdokument anzugeben")</formula>
    </cfRule>
  </conditionalFormatting>
  <conditionalFormatting sqref="AD19">
    <cfRule type="expression" dxfId="2" priority="43">
      <formula>$AN$19=1</formula>
    </cfRule>
  </conditionalFormatting>
  <conditionalFormatting sqref="AD21">
    <cfRule type="expression" dxfId="1" priority="5">
      <formula>$AN$21=1</formula>
    </cfRule>
  </conditionalFormatting>
  <conditionalFormatting sqref="AD12:AH12">
    <cfRule type="cellIs" dxfId="0" priority="27" operator="equal">
      <formula>"à renseigner"</formula>
    </cfRule>
  </conditionalFormatting>
  <dataValidations disablePrompts="1" count="2">
    <dataValidation type="list" showInputMessage="1" showErrorMessage="1" sqref="Y45:AK45" xr:uid="{00000000-0002-0000-0300-000001000000}">
      <formula1>$AQ$36:$AQ$43</formula1>
    </dataValidation>
    <dataValidation type="list" showInputMessage="1" showErrorMessage="1" sqref="Y41:AK41" xr:uid="{00000000-0002-0000-0300-000002000000}">
      <formula1>$AQ$46:$AQ$52</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5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152400</xdr:colOff>
                    <xdr:row>61</xdr:row>
                    <xdr:rowOff>9525</xdr:rowOff>
                  </from>
                  <to>
                    <xdr:col>2</xdr:col>
                    <xdr:colOff>171450</xdr:colOff>
                    <xdr:row>61</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152400</xdr:colOff>
                    <xdr:row>63</xdr:row>
                    <xdr:rowOff>9525</xdr:rowOff>
                  </from>
                  <to>
                    <xdr:col>2</xdr:col>
                    <xdr:colOff>171450</xdr:colOff>
                    <xdr:row>63</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152400</xdr:colOff>
                    <xdr:row>62</xdr:row>
                    <xdr:rowOff>9525</xdr:rowOff>
                  </from>
                  <to>
                    <xdr:col>2</xdr:col>
                    <xdr:colOff>171450</xdr:colOff>
                    <xdr:row>62</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152400</xdr:colOff>
                    <xdr:row>64</xdr:row>
                    <xdr:rowOff>9525</xdr:rowOff>
                  </from>
                  <to>
                    <xdr:col>2</xdr:col>
                    <xdr:colOff>171450</xdr:colOff>
                    <xdr:row>64</xdr:row>
                    <xdr:rowOff>190500</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15</xdr:col>
                    <xdr:colOff>19050</xdr:colOff>
                    <xdr:row>11</xdr:row>
                    <xdr:rowOff>38100</xdr:rowOff>
                  </from>
                  <to>
                    <xdr:col>17</xdr:col>
                    <xdr:colOff>171450</xdr:colOff>
                    <xdr:row>11</xdr:row>
                    <xdr:rowOff>219075</xdr:rowOff>
                  </to>
                </anchor>
              </controlPr>
            </control>
          </mc:Choice>
        </mc:AlternateContent>
        <mc:AlternateContent xmlns:mc="http://schemas.openxmlformats.org/markup-compatibility/2006">
          <mc:Choice Requires="x14">
            <control shapeId="5126" r:id="rId9" name="Option Button 6">
              <controlPr locked="0" defaultSize="0" autoFill="0" autoLine="0" autoPict="0">
                <anchor moveWithCells="1">
                  <from>
                    <xdr:col>18</xdr:col>
                    <xdr:colOff>161925</xdr:colOff>
                    <xdr:row>11</xdr:row>
                    <xdr:rowOff>38100</xdr:rowOff>
                  </from>
                  <to>
                    <xdr:col>21</xdr:col>
                    <xdr:colOff>47625</xdr:colOff>
                    <xdr:row>11</xdr:row>
                    <xdr:rowOff>219075</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13</xdr:col>
                    <xdr:colOff>190500</xdr:colOff>
                    <xdr:row>11</xdr:row>
                    <xdr:rowOff>0</xdr:rowOff>
                  </from>
                  <to>
                    <xdr:col>22</xdr:col>
                    <xdr:colOff>0</xdr:colOff>
                    <xdr:row>12</xdr:row>
                    <xdr:rowOff>9525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25</xdr:col>
                    <xdr:colOff>66675</xdr:colOff>
                    <xdr:row>33</xdr:row>
                    <xdr:rowOff>28575</xdr:rowOff>
                  </from>
                  <to>
                    <xdr:col>27</xdr:col>
                    <xdr:colOff>114300</xdr:colOff>
                    <xdr:row>33</xdr:row>
                    <xdr:rowOff>247650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95250</xdr:colOff>
                    <xdr:row>33</xdr:row>
                    <xdr:rowOff>28575</xdr:rowOff>
                  </from>
                  <to>
                    <xdr:col>29</xdr:col>
                    <xdr:colOff>133350</xdr:colOff>
                    <xdr:row>33</xdr:row>
                    <xdr:rowOff>238125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24</xdr:col>
                    <xdr:colOff>304800</xdr:colOff>
                    <xdr:row>32</xdr:row>
                    <xdr:rowOff>76200</xdr:rowOff>
                  </from>
                  <to>
                    <xdr:col>30</xdr:col>
                    <xdr:colOff>47625</xdr:colOff>
                    <xdr:row>33</xdr:row>
                    <xdr:rowOff>257175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30</xdr:col>
                    <xdr:colOff>123825</xdr:colOff>
                    <xdr:row>22</xdr:row>
                    <xdr:rowOff>19050</xdr:rowOff>
                  </from>
                  <to>
                    <xdr:col>32</xdr:col>
                    <xdr:colOff>133350</xdr:colOff>
                    <xdr:row>22</xdr:row>
                    <xdr:rowOff>247650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33</xdr:col>
                    <xdr:colOff>133350</xdr:colOff>
                    <xdr:row>22</xdr:row>
                    <xdr:rowOff>19050</xdr:rowOff>
                  </from>
                  <to>
                    <xdr:col>35</xdr:col>
                    <xdr:colOff>152400</xdr:colOff>
                    <xdr:row>22</xdr:row>
                    <xdr:rowOff>247650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29</xdr:col>
                    <xdr:colOff>0</xdr:colOff>
                    <xdr:row>22</xdr:row>
                    <xdr:rowOff>0</xdr:rowOff>
                  </from>
                  <to>
                    <xdr:col>37</xdr:col>
                    <xdr:colOff>19050</xdr:colOff>
                    <xdr:row>23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152400</xdr:colOff>
                    <xdr:row>70</xdr:row>
                    <xdr:rowOff>19050</xdr:rowOff>
                  </from>
                  <to>
                    <xdr:col>2</xdr:col>
                    <xdr:colOff>171450</xdr:colOff>
                    <xdr:row>70</xdr:row>
                    <xdr:rowOff>190500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xdr:col>
                    <xdr:colOff>152400</xdr:colOff>
                    <xdr:row>65</xdr:row>
                    <xdr:rowOff>9525</xdr:rowOff>
                  </from>
                  <to>
                    <xdr:col>2</xdr:col>
                    <xdr:colOff>171450</xdr:colOff>
                    <xdr:row>65</xdr:row>
                    <xdr:rowOff>190500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5146" r:id="rId29" name="Option Button 26">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152400</xdr:colOff>
                    <xdr:row>66</xdr:row>
                    <xdr:rowOff>19050</xdr:rowOff>
                  </from>
                  <to>
                    <xdr:col>2</xdr:col>
                    <xdr:colOff>171450</xdr:colOff>
                    <xdr:row>66</xdr:row>
                    <xdr:rowOff>190500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xdr:col>
                    <xdr:colOff>152400</xdr:colOff>
                    <xdr:row>67</xdr:row>
                    <xdr:rowOff>19050</xdr:rowOff>
                  </from>
                  <to>
                    <xdr:col>2</xdr:col>
                    <xdr:colOff>171450</xdr:colOff>
                    <xdr:row>67</xdr:row>
                    <xdr:rowOff>190500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xdr:col>
                    <xdr:colOff>152400</xdr:colOff>
                    <xdr:row>68</xdr:row>
                    <xdr:rowOff>19050</xdr:rowOff>
                  </from>
                  <to>
                    <xdr:col>2</xdr:col>
                    <xdr:colOff>171450</xdr:colOff>
                    <xdr:row>68</xdr:row>
                    <xdr:rowOff>190500</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5154" r:id="rId37" name="Group Box 34">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5179" r:id="rId38" name="Check Box 59">
              <controlPr defaultSize="0" autoFill="0" autoLine="0" autoPict="0">
                <anchor moveWithCells="1">
                  <from>
                    <xdr:col>1</xdr:col>
                    <xdr:colOff>152400</xdr:colOff>
                    <xdr:row>69</xdr:row>
                    <xdr:rowOff>19050</xdr:rowOff>
                  </from>
                  <to>
                    <xdr:col>2</xdr:col>
                    <xdr:colOff>171450</xdr:colOff>
                    <xdr:row>69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2025-04-28T10:10:22Z</cp:lastPrinted>
  <dcterms:created xsi:type="dcterms:W3CDTF">2024-07-08T09:27:42Z</dcterms:created>
  <dcterms:modified xsi:type="dcterms:W3CDTF">2025-04-28T10:10:26Z</dcterms:modified>
</cp:coreProperties>
</file>