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drawings/drawing4.xml" ContentType="application/vnd.openxmlformats-officedocument.drawing+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TANWER\AppData\Roaming\OpenText\OTEdit\EC_ecm2\c103181749\"/>
    </mc:Choice>
  </mc:AlternateContent>
  <xr:revisionPtr revIDLastSave="0" documentId="13_ncr:1_{5518ADEE-A854-4DAF-AC6C-F242E54E26AF}" xr6:coauthVersionLast="47" xr6:coauthVersionMax="47" xr10:uidLastSave="{00000000-0000-0000-0000-000000000000}"/>
  <bookViews>
    <workbookView xWindow="-120" yWindow="-120" windowWidth="29040" windowHeight="15720" activeTab="3" xr2:uid="{00000000-000D-0000-FFFF-FFFF00000000}"/>
  </bookViews>
  <sheets>
    <sheet name="Aide" sheetId="5" r:id="rId1"/>
    <sheet name="Formulaire_Fr" sheetId="1" r:id="rId2"/>
    <sheet name="Hilfe" sheetId="6" r:id="rId3"/>
    <sheet name="Formular_De" sheetId="4" r:id="rId4"/>
  </sheets>
  <definedNames>
    <definedName name="_xlnm.Print_Titles" localSheetId="1">Formulaire_Fr!$1:$6</definedName>
    <definedName name="_xlnm.Print_Titles" localSheetId="3">Formular_De!$1:$6</definedName>
    <definedName name="_xlnm.Print_Area" localSheetId="0">Aide!$A$1:$T$70</definedName>
    <definedName name="_xlnm.Print_Area" localSheetId="1">Formulaire_Fr!$A$1:$AL$109</definedName>
    <definedName name="_xlnm.Print_Area" localSheetId="3">Formular_De!$A$1:$AL$109</definedName>
    <definedName name="_xlnm.Print_Area" localSheetId="2">Hilfe!$A$1:$T$71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76" i="4" l="1"/>
  <c r="K84" i="4" l="1"/>
  <c r="AC83" i="4"/>
  <c r="AN82" i="4"/>
  <c r="AC82" i="4"/>
  <c r="S81" i="4"/>
  <c r="AN79" i="4"/>
  <c r="AC79" i="4"/>
  <c r="S78" i="4"/>
  <c r="AC76" i="4"/>
  <c r="AC48" i="4"/>
  <c r="AC47" i="4"/>
  <c r="W23" i="4"/>
  <c r="W20" i="4"/>
  <c r="W19" i="4"/>
  <c r="Z16" i="4"/>
  <c r="S14" i="4"/>
  <c r="AN76" i="1"/>
  <c r="AN79" i="1"/>
  <c r="AN82" i="1"/>
  <c r="K84" i="1" l="1"/>
  <c r="AC83" i="1"/>
  <c r="AC48" i="1" l="1"/>
  <c r="AC47" i="1"/>
  <c r="Z16" i="1" l="1"/>
  <c r="W19" i="1" l="1"/>
  <c r="AC82" i="1" l="1"/>
  <c r="AC79" i="1"/>
  <c r="AC76" i="1"/>
  <c r="W23" i="1" l="1"/>
  <c r="S81" i="1" l="1"/>
  <c r="S78" i="1"/>
  <c r="W20" i="1"/>
  <c r="S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100-000001000000}">
      <text>
        <r>
          <rPr>
            <b/>
            <sz val="9"/>
            <color indexed="81"/>
            <rFont val="Tahoma"/>
            <family val="2"/>
          </rPr>
          <t>Le n° EGID peut être trouvé sur :
https://map.geo.admin.ch/</t>
        </r>
        <r>
          <rPr>
            <sz val="9"/>
            <color indexed="81"/>
            <rFont val="Tahoma"/>
            <family val="2"/>
          </rPr>
          <t xml:space="preserve">
1 - cocher "RegBL: statut du bâtiment
2 - saisir l'adresse du bâtiment (ou le n° de parcelle) avec le nom de la commune
3 - cliquer sur le point vert correspondant au bâtiment concerné
-&gt; une fenêtre avec le n° EGID apparaît
Si un bâtiment n'a pas encore de n° EGID, s'adresser à la commune concernée.</t>
        </r>
      </text>
    </comment>
    <comment ref="K12" authorId="0" shapeId="0" xr:uid="{00000000-0006-0000-0100-000002000000}">
      <text>
        <r>
          <rPr>
            <sz val="8"/>
            <color indexed="81"/>
            <rFont val="Tahoma"/>
            <family val="2"/>
          </rPr>
          <t>Le descriptif des installations doit être clair et contenir les informations concernant le type de local, son utilisation, etc...
Exemples:
244.1 Ventilation bureaux, partie Sud
244.2 Ventilation Cafétéria
244.3 Ventilation cuisine cafétéria
244.4 Ventilation archives
244.5 Ventilation garage
244.6 Installation air repris WC/douches
244.7 Aération contrôlée appartement concierge</t>
        </r>
      </text>
    </comment>
    <comment ref="K13" authorId="0" shapeId="0" xr:uid="{00000000-0006-0000-0100-000003000000}">
      <text>
        <r>
          <rPr>
            <sz val="8"/>
            <color indexed="81"/>
            <rFont val="Tahoma"/>
            <family val="2"/>
          </rPr>
          <t>Désignation de l'installation selon SIA 382/1</t>
        </r>
      </text>
    </comment>
    <comment ref="AF26" authorId="0" shapeId="0" xr:uid="{00000000-0006-0000-0100-000004000000}">
      <text>
        <r>
          <rPr>
            <b/>
            <sz val="8"/>
            <color indexed="81"/>
            <rFont val="Tahoma"/>
            <family val="2"/>
          </rPr>
          <t>Selon OcEne art.62 al.3e</t>
        </r>
        <r>
          <rPr>
            <sz val="8"/>
            <color indexed="81"/>
            <rFont val="Tahoma"/>
            <family val="2"/>
          </rPr>
          <t xml:space="preserve">
Lors du remplacement des installations de productions de chaleur (Solutions standards 11 + 7/8/9/12 -&gt; OcEne art.62 al.3 let. a, b, c, e, f), le rendement de récupération de chaleur de l’installation de ventilation mécanique double-flux doit être au minimum de 70%.</t>
        </r>
      </text>
    </comment>
    <comment ref="AF27" authorId="0" shapeId="0" xr:uid="{00000000-0006-0000-0100-000005000000}">
      <text>
        <r>
          <rPr>
            <b/>
            <sz val="8"/>
            <color indexed="81"/>
            <rFont val="Tahoma"/>
            <family val="2"/>
          </rPr>
          <t xml:space="preserve">Selon OcEne art.57 al.4
</t>
        </r>
        <r>
          <rPr>
            <sz val="8"/>
            <color indexed="81"/>
            <rFont val="Tahoma"/>
            <family val="2"/>
          </rPr>
          <t xml:space="preserve">
En cas de recours aux solutions standards 1 A,B,C &amp; D (OcEne art.57 al.2 let.a points 1. à 4.) pour des nouveaux bâtiments des catégories, le rendement de récupération de chaleur de l'installation de ventilation mécanique contrôlée doit être au minimum de 80%.</t>
        </r>
      </text>
    </comment>
    <comment ref="J30" authorId="0" shapeId="0" xr:uid="{00000000-0006-0000-0100-000006000000}">
      <text>
        <r>
          <rPr>
            <sz val="8"/>
            <color indexed="81"/>
            <rFont val="Tahoma"/>
            <family val="2"/>
          </rPr>
          <t>Voir chapitre 3 de l'Aide à l'application EN-VS-105</t>
        </r>
      </text>
    </comment>
    <comment ref="H34" authorId="0" shapeId="0" xr:uid="{00000000-0006-0000-0100-000007000000}">
      <text>
        <r>
          <rPr>
            <b/>
            <sz val="9"/>
            <color indexed="81"/>
            <rFont val="Tahoma"/>
            <family val="2"/>
          </rPr>
          <t>OcEne art.40 al.4 et 5</t>
        </r>
      </text>
    </comment>
    <comment ref="W50" authorId="0" shapeId="0" xr:uid="{00000000-0006-0000-0100-000008000000}">
      <text>
        <r>
          <rPr>
            <sz val="8"/>
            <color indexed="81"/>
            <rFont val="Tahoma"/>
            <family val="2"/>
          </rPr>
          <t xml:space="preserve">La différence de température se réfère aux conditions de dimensionnement pour le chauffage ainsi que pour le rafraîchissement et est valable pour tous les canaux (air neuf, air fourni, air repris, air rejeté)
Les épaisseurs d'isolation sont valables pour la plage habituelle des valeurs lambda de 0.03 à 0.05 W/mK. </t>
        </r>
      </text>
    </comment>
    <comment ref="W59" authorId="0" shapeId="0" xr:uid="{00000000-0006-0000-0100-000009000000}">
      <text>
        <r>
          <rPr>
            <b/>
            <sz val="8"/>
            <color indexed="81"/>
            <rFont val="Tahoma"/>
            <family val="2"/>
          </rPr>
          <t xml:space="preserve">OcEne art.40 al.6
</t>
        </r>
        <r>
          <rPr>
            <sz val="8"/>
            <color indexed="81"/>
            <rFont val="Tahoma"/>
            <family val="2"/>
          </rPr>
          <t xml:space="preserve">
Les installations de ventilation desservant des locaux ou des groupes de locaux aux affectations ou aux périodes d’exploitation sensiblement différentes, doivent être équipées de dispositifs permettant une exploitation différenciée.</t>
        </r>
      </text>
    </comment>
    <comment ref="X70" authorId="0" shapeId="0" xr:uid="{00000000-0006-0000-0100-00000A000000}">
      <text>
        <r>
          <rPr>
            <b/>
            <sz val="8"/>
            <color indexed="81"/>
            <rFont val="Tahoma"/>
            <family val="2"/>
          </rPr>
          <t xml:space="preserve">LcEne art. 34 Couverture des besoins d’électricité pour le rafraîchissement, l’humidification et la déshumidification des bâtiments
</t>
        </r>
        <r>
          <rPr>
            <sz val="8"/>
            <color indexed="81"/>
            <rFont val="Tahoma"/>
            <family val="2"/>
          </rPr>
          <t>La consommation totale d’électricité d’une nouvelle installation de rafraîchissement, d’humidification ou de déshumidification doit être couverte exclusivement par une production d’électricité sur site au moyen d’énergies renouvelables. 
Sont exemptés les bâtiments d'habitation ainsi que les installations pour des locaux qui exigent un climat ambiant spécial ou pour des processus
industriels.</t>
        </r>
      </text>
    </comment>
    <comment ref="Y70" authorId="0" shapeId="0" xr:uid="{00000000-0006-0000-0100-00000B000000}">
      <text>
        <r>
          <rPr>
            <sz val="9"/>
            <color indexed="81"/>
            <rFont val="Tahoma"/>
            <family val="2"/>
          </rPr>
          <t>si plusieurs installations, utiliser plusieurs formulaires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300-000001000000}">
      <text>
        <r>
          <rPr>
            <b/>
            <sz val="9"/>
            <color indexed="81"/>
            <rFont val="Tahoma"/>
            <family val="2"/>
          </rPr>
          <t>Die EGID-Nr. ist zu finden unter :
https://map.geo.admin.ch/</t>
        </r>
        <r>
          <rPr>
            <sz val="9"/>
            <color indexed="81"/>
            <rFont val="Tahoma"/>
            <family val="2"/>
          </rPr>
          <t xml:space="preserve">
1 - Setzen Sie ein Häkchen bei "GWR: Gebäudestatus"
2 - Geben Sie die Adresse des Gebäudes (oder die Parzellennummer) mit dem Namen der Gemeinde ein
3 - Klicken Sie auf den grünen Punkt für das betreffende Gebäude
-&gt; ein Fenster mit der EGID-Nr. erscheint
Wenn ein Gebäude noch keine EGID-Nr. hat, wenden Sie sich an die betreffende Gemeinde.
</t>
        </r>
      </text>
    </comment>
    <comment ref="K12" authorId="0" shapeId="0" xr:uid="{00000000-0006-0000-0300-000002000000}">
      <text>
        <r>
          <rPr>
            <sz val="8"/>
            <color indexed="81"/>
            <rFont val="Tahoma"/>
            <family val="2"/>
          </rPr>
          <t>Die Anlagebezeichnung muss eindeutig sein und eine Information bezüglich Raumart/Nutzung usw. aufzeigen.
Beispiele:
Anl. 244.1 Lüftung Büroräume Südtrakt
Anl. 244.2 Lüftung Cafeteria
Anl. 244.3 Küchenlüftung Cafeteria
Anl. 244.4 Lüftung Archiv
Anl. 244.5 Lüftung Fachzeugeinstellhalle
Anl. 244.6 Abluftanlage WC/Duschen
Anl. 244.7 Komfortlüftungsanlage Hauswartwohnung</t>
        </r>
      </text>
    </comment>
    <comment ref="K13" authorId="0" shapeId="0" xr:uid="{00000000-0006-0000-0300-000003000000}">
      <text>
        <r>
          <rPr>
            <sz val="8"/>
            <color indexed="81"/>
            <rFont val="Tahoma"/>
            <family val="2"/>
          </rPr>
          <t>Anlagebezeichnung gemäss SIA 382/1</t>
        </r>
      </text>
    </comment>
    <comment ref="AF26" authorId="0" shapeId="0" xr:uid="{00000000-0006-0000-0300-000004000000}">
      <text>
        <r>
          <rPr>
            <b/>
            <sz val="8"/>
            <color indexed="81"/>
            <rFont val="Tahoma"/>
            <family val="2"/>
          </rPr>
          <t>Gemäss kEnV Art. 62 Abs. 3e</t>
        </r>
        <r>
          <rPr>
            <sz val="8"/>
            <color indexed="81"/>
            <rFont val="Tahoma"/>
            <family val="2"/>
          </rPr>
          <t xml:space="preserve">
Bei Ersatz eines Wärmeerzeugers (Standardlösungen 11 + 7/8/9/12 -&gt; kEnV Art. 62 Abs. 3 Buchstabe a, b, c, e, f), muss der Wirkungsgrad der Wärmerückgewinnung mindestens 70 Prozent betragen.</t>
        </r>
      </text>
    </comment>
    <comment ref="AF27" authorId="0" shapeId="0" xr:uid="{00000000-0006-0000-0300-000005000000}">
      <text>
        <r>
          <rPr>
            <b/>
            <sz val="8"/>
            <color indexed="81"/>
            <rFont val="Tahoma"/>
            <family val="2"/>
          </rPr>
          <t xml:space="preserve">Gemäss kEnV Art. 57 Abs. 4
</t>
        </r>
        <r>
          <rPr>
            <sz val="8"/>
            <color indexed="81"/>
            <rFont val="Tahoma"/>
            <family val="2"/>
          </rPr>
          <t xml:space="preserve">
Bei Standardlösungen 1 a, b, c + d (kEnV Art. 57 Abs. 2 Buchstabe a Punkte 1. bis 4.) für Neubau, der Wirkungsgrad der Wärmerückgewinnung der kontrollierten mechanischen Wohnungslüftung muss mindestens 80 Prozent betragen. </t>
        </r>
      </text>
    </comment>
    <comment ref="J30" authorId="0" shapeId="0" xr:uid="{00000000-0006-0000-0300-000006000000}">
      <text>
        <r>
          <rPr>
            <sz val="8"/>
            <color indexed="81"/>
            <rFont val="Tahoma"/>
            <family val="2"/>
          </rPr>
          <t>Siehe Kapitel 3 Vollzugshilfe EN-VS-105</t>
        </r>
      </text>
    </comment>
    <comment ref="J34" authorId="0" shapeId="0" xr:uid="{00000000-0006-0000-0300-000007000000}">
      <text>
        <r>
          <rPr>
            <b/>
            <sz val="9"/>
            <color indexed="81"/>
            <rFont val="Tahoma"/>
            <family val="2"/>
          </rPr>
          <t>kEnV Art.40 Ab.4 und 5</t>
        </r>
      </text>
    </comment>
    <comment ref="T50" authorId="0" shapeId="0" xr:uid="{00000000-0006-0000-0300-000008000000}">
      <text>
        <r>
          <rPr>
            <sz val="8"/>
            <color indexed="81"/>
            <rFont val="Tahoma"/>
            <family val="2"/>
          </rPr>
          <t>Temperaturdifferez bezieht sich auf Auslegebedingungen im Heiz- wie auch im Külfall und gilt für alle Kanäle (Aussenluft, Zuluft, Abluft- und Fortluft).
Dämmstärken gelten für den üblichen Lambdabereich zwischen 0.03 bis 0.05 W/mK.</t>
        </r>
      </text>
    </comment>
    <comment ref="W59" authorId="0" shapeId="0" xr:uid="{00000000-0006-0000-0300-000009000000}">
      <text>
        <r>
          <rPr>
            <b/>
            <sz val="8"/>
            <color indexed="81"/>
            <rFont val="Tahoma"/>
            <family val="2"/>
          </rPr>
          <t xml:space="preserve">kEnV Art. 40 Abs. 6
</t>
        </r>
        <r>
          <rPr>
            <sz val="8"/>
            <color indexed="81"/>
            <rFont val="Tahoma"/>
            <family val="2"/>
          </rPr>
          <t xml:space="preserve">
Lüftungstechnische Anlagen für Räume oder Raumgruppen mit wesentlich abweichenden Nutzungen oder Betriebszeiten sind mit Einrichtungen auszustatten, die einen individuellen Betrieb ermöglichen.</t>
        </r>
      </text>
    </comment>
    <comment ref="S70" authorId="0" shapeId="0" xr:uid="{00000000-0006-0000-0300-00000A000000}">
      <text>
        <r>
          <rPr>
            <b/>
            <sz val="8"/>
            <color indexed="81"/>
            <rFont val="Tahoma"/>
            <family val="2"/>
          </rPr>
          <t xml:space="preserve">kEnG Art. 34 Deckung des Elektrizitätsbedarfs zur Kühlung, Befeuchtung und Entfeuchtung von Gebäuden
</t>
        </r>
        <r>
          <rPr>
            <sz val="8"/>
            <color indexed="81"/>
            <rFont val="Tahoma"/>
            <family val="2"/>
          </rPr>
          <t>Der Gesamtelektrizitätsverbrauch einer neuen Anlage zur Kühlung, Befeuchtung und Entfeuchtung muss ausschliesslich durch eine Elektrizitätserzeugung am Standort mit erneuerbaren Energien gedeckt werden. 
Ausgenommen von dieser Anforderung sind Wohngebäude sowie Anlagen für Räume, die ein besonderes Raumklima erfordern, oder für industrielle Prozesse.</t>
        </r>
      </text>
    </comment>
    <comment ref="T70" authorId="0" shapeId="0" xr:uid="{00000000-0006-0000-0300-00000B000000}">
      <text>
        <r>
          <rPr>
            <sz val="8"/>
            <color indexed="81"/>
            <rFont val="Tahoma"/>
            <family val="2"/>
          </rPr>
          <t>Wenn mehrere Räume mit unterschiedlichen Bedingungen vorhanden sind, müssen mehrere Formulare verwendet werden</t>
        </r>
      </text>
    </comment>
  </commentList>
</comments>
</file>

<file path=xl/sharedStrings.xml><?xml version="1.0" encoding="utf-8"?>
<sst xmlns="http://schemas.openxmlformats.org/spreadsheetml/2006/main" count="466" uniqueCount="379">
  <si>
    <t>Service de l'énergie et des forces hydrauliques</t>
  </si>
  <si>
    <t>EN-VS-105</t>
  </si>
  <si>
    <r>
      <rPr>
        <sz val="11"/>
        <rFont val="Arial"/>
        <family val="2"/>
      </rPr>
      <t xml:space="preserve">Justificatif énergétique
</t>
    </r>
    <r>
      <rPr>
        <b/>
        <sz val="12"/>
        <rFont val="Arial"/>
        <family val="2"/>
      </rPr>
      <t>Installations de ventilation</t>
    </r>
  </si>
  <si>
    <t>Commune :</t>
  </si>
  <si>
    <t>Objet :</t>
  </si>
  <si>
    <t>EGID :</t>
  </si>
  <si>
    <r>
      <t xml:space="preserve">Installation </t>
    </r>
    <r>
      <rPr>
        <sz val="10"/>
        <color rgb="FF000000"/>
        <rFont val="Arial"/>
        <family val="2"/>
      </rPr>
      <t>(-&gt; si plusieurs installations, utiliser plusieurs formulaires)</t>
    </r>
  </si>
  <si>
    <t>choisir svp :</t>
  </si>
  <si>
    <t>installation simple d'air fourni</t>
  </si>
  <si>
    <t>m³/h d'air fourni (FOU)</t>
  </si>
  <si>
    <t>m³/h d'air repris (REP)</t>
  </si>
  <si>
    <t>installation d'air fourni avec réchauffement d'air</t>
  </si>
  <si>
    <t xml:space="preserve">m² </t>
  </si>
  <si>
    <t>m³/m²·h pour FOU</t>
  </si>
  <si>
    <t>installation simple d'air repris</t>
  </si>
  <si>
    <t>si oui :</t>
  </si>
  <si>
    <t>installation d'air repris avec récupération de chaleur</t>
  </si>
  <si>
    <t>système de ventilation simple</t>
  </si>
  <si>
    <r>
      <t xml:space="preserve">Dispositif de comptage d'énergie : </t>
    </r>
    <r>
      <rPr>
        <sz val="8"/>
        <color rgb="FF000000"/>
        <rFont val="Calibri"/>
        <family val="2"/>
      </rPr>
      <t>①</t>
    </r>
  </si>
  <si>
    <t>si non, motif :</t>
  </si>
  <si>
    <t>système de ventilation avec réchauffement d'air</t>
  </si>
  <si>
    <t>système de ventilation avec réchauffement et humidification d'air</t>
  </si>
  <si>
    <t>Récupération de chaleur (RC)</t>
  </si>
  <si>
    <t>soit</t>
  </si>
  <si>
    <t>%</t>
  </si>
  <si>
    <t>( ≥ 70%)</t>
  </si>
  <si>
    <t>ou</t>
  </si>
  <si>
    <t>( ≥ 80%)</t>
  </si>
  <si>
    <t>maximum 1'000 m³/h d'air repris (total par immeuble)</t>
  </si>
  <si>
    <t>maximum 500 h/a</t>
  </si>
  <si>
    <t>aucun aérochauffeur électrique présent</t>
  </si>
  <si>
    <t>aérochauffeur électrique présent</t>
  </si>
  <si>
    <t>Vitesses de l'air</t>
  </si>
  <si>
    <t>aérochauffeur électrique branché</t>
  </si>
  <si>
    <t>≥ 1000 h</t>
  </si>
  <si>
    <t>&lt; 1000 h (-&gt; pas de limite de vitesse de l'air)</t>
  </si>
  <si>
    <t>pour l'ensemble des éléments</t>
  </si>
  <si>
    <t>échangeur rotatif non hygroscopique</t>
  </si>
  <si>
    <t>pour les secteurs déterminants (à désigner sur esquisses ou plans)</t>
  </si>
  <si>
    <t>échangeur de chaleur à flux croisés / contraires</t>
  </si>
  <si>
    <t>échangeur de chaleur à flux contraires</t>
  </si>
  <si>
    <t>jusqu'à 1'000 m³/h</t>
  </si>
  <si>
    <t>≤ 3 m/s</t>
  </si>
  <si>
    <t>échangeur de chaleur à flux croisés</t>
  </si>
  <si>
    <t>jusqu'à 2'000 m³/h</t>
  </si>
  <si>
    <t>≤ 4 m/s</t>
  </si>
  <si>
    <t>échangeur de chaleur à fluide intermédiaire</t>
  </si>
  <si>
    <t>jusqu'à 4'000 m³/h</t>
  </si>
  <si>
    <t>≤ 5 m/s</t>
  </si>
  <si>
    <t>jusqu'à 10'000 m³/h</t>
  </si>
  <si>
    <t>≤ 6 m/s</t>
  </si>
  <si>
    <t>plus de 10'000 m³/h</t>
  </si>
  <si>
    <t>≤ 7 m/s</t>
  </si>
  <si>
    <t>humidificateur à ultrasons</t>
  </si>
  <si>
    <t>laveur d'air</t>
  </si>
  <si>
    <t>kW FOU</t>
  </si>
  <si>
    <t>humidificateur à contact</t>
  </si>
  <si>
    <t>kW REP</t>
  </si>
  <si>
    <t>humidificateur direct</t>
  </si>
  <si>
    <t>humidificateur électrique</t>
  </si>
  <si>
    <t>Isolation thermique des installations techniques de ventilation</t>
  </si>
  <si>
    <t>≥ 3 cm</t>
  </si>
  <si>
    <t>≥ 6 cm</t>
  </si>
  <si>
    <t>≥ 10 cm</t>
  </si>
  <si>
    <t>Humidification</t>
  </si>
  <si>
    <t>kW</t>
  </si>
  <si>
    <t>décentralisé</t>
  </si>
  <si>
    <t>centralisé (monobloc)</t>
  </si>
  <si>
    <t>kg/h</t>
  </si>
  <si>
    <t>Fonctionnement individuel pour locaux ou groupes de locaux</t>
  </si>
  <si>
    <t>Différence significatives d'utilisation</t>
  </si>
  <si>
    <t xml:space="preserve">Si oui, régulation pour exploitation </t>
  </si>
  <si>
    <t xml:space="preserve">① </t>
  </si>
  <si>
    <t>②</t>
  </si>
  <si>
    <t>°C</t>
  </si>
  <si>
    <t>Wh/m²·12h</t>
  </si>
  <si>
    <t>Wh/m²·24h (-&gt; joindre le calcul)</t>
  </si>
  <si>
    <t>Protection solaire</t>
  </si>
  <si>
    <t>protection solaire extérieure</t>
  </si>
  <si>
    <t>protection solaire intérieure</t>
  </si>
  <si>
    <t>(vitrage et protection solaire)</t>
  </si>
  <si>
    <t>valeur g calculée en fonction des valeurs fg des façades</t>
  </si>
  <si>
    <t>selon les normes SIA</t>
  </si>
  <si>
    <t>Annexes/Explications</t>
  </si>
  <si>
    <t>par façade en fonction du rayonnement global mesuré</t>
  </si>
  <si>
    <t>Signatures</t>
  </si>
  <si>
    <t>Justificatif établi par :</t>
  </si>
  <si>
    <t>Nom et adresse
de l'entreprise :</t>
  </si>
  <si>
    <t>Responsable :</t>
  </si>
  <si>
    <t>tél / mail :</t>
  </si>
  <si>
    <t>Lieu, date et signature :</t>
  </si>
  <si>
    <t>N° parcelle :</t>
  </si>
  <si>
    <t>Bases pour rafraîchissement/humidification et déshumidification</t>
  </si>
  <si>
    <t>ni pour l'utilisation, ni pour la durée</t>
  </si>
  <si>
    <t>échangeur rotatif hygroscopique</t>
  </si>
  <si>
    <t>autre (compléter ci-dessous)</t>
  </si>
  <si>
    <t>si rendement inférieur, motif:</t>
  </si>
  <si>
    <t>aucun</t>
  </si>
  <si>
    <r>
      <t xml:space="preserve">À REMPLIR PAR L'AUTORITE COMPETENTE
(ou son délégué)
</t>
    </r>
    <r>
      <rPr>
        <b/>
        <i/>
        <sz val="9"/>
        <color rgb="FF000000"/>
        <rFont val="Arial"/>
        <family val="2"/>
      </rPr>
      <t>Le justificatif est certifié complet et correct</t>
    </r>
  </si>
  <si>
    <t>Désignation :</t>
  </si>
  <si>
    <t>Genre/type d'installation :</t>
  </si>
  <si>
    <t>Air recyclé :</t>
  </si>
  <si>
    <t>Débits maximums :</t>
  </si>
  <si>
    <t>Chauffage de l'air :</t>
  </si>
  <si>
    <t>Rafraîchissement/(Dés)Humidification :</t>
  </si>
  <si>
    <t>Débit d'air spécifique :</t>
  </si>
  <si>
    <t>choisir s.v.p. :</t>
  </si>
  <si>
    <t>Technique de RC :</t>
  </si>
  <si>
    <t>Cas spéciaux extraction seule :</t>
  </si>
  <si>
    <t>utilisation de la chaleur de l'air repris par :</t>
  </si>
  <si>
    <t>&gt; 2m/s, motif :</t>
  </si>
  <si>
    <t>Fonctionnement annuel (h) :</t>
  </si>
  <si>
    <t>Vitesse dans les appareils :</t>
  </si>
  <si>
    <t>Vitesse dans les gaines :</t>
  </si>
  <si>
    <t>&gt; 3m/s, motif :</t>
  </si>
  <si>
    <t>&gt; 4m/s, motif :</t>
  </si>
  <si>
    <t>&gt; 5m/s, motif :</t>
  </si>
  <si>
    <t>&gt; 6m/s, motif :</t>
  </si>
  <si>
    <t>&gt; 7m/s, motif :</t>
  </si>
  <si>
    <t>Puissance max. entraînement :</t>
  </si>
  <si>
    <t>P. entraînement/débit volumique max :</t>
  </si>
  <si>
    <t>&lt; 3 cm, motif :</t>
  </si>
  <si>
    <t>&lt; 6 cm, motif :</t>
  </si>
  <si>
    <t>&lt; 10 cm, motif :</t>
  </si>
  <si>
    <t>Différence de température 5 &lt; 10K :</t>
  </si>
  <si>
    <t>Différence de température 10 &lt; 15K :</t>
  </si>
  <si>
    <t>Différence de température ≥ 15K :</t>
  </si>
  <si>
    <t>Techique :</t>
  </si>
  <si>
    <t>Emplacement :</t>
  </si>
  <si>
    <t>Puissance électrique :</t>
  </si>
  <si>
    <t>Production max :</t>
  </si>
  <si>
    <t>ou de durée d'expoitation :</t>
  </si>
  <si>
    <t>individuelle :</t>
  </si>
  <si>
    <t>type de régulation :</t>
  </si>
  <si>
    <t>nombre de zones :</t>
  </si>
  <si>
    <t>Conditions ambiantes :</t>
  </si>
  <si>
    <t>température :</t>
  </si>
  <si>
    <t>humidité relative :</t>
  </si>
  <si>
    <t>minimum en hiver :</t>
  </si>
  <si>
    <t>Charges thermiques internes :</t>
  </si>
  <si>
    <t>Valeur g :</t>
  </si>
  <si>
    <t>Résistance au vent :</t>
  </si>
  <si>
    <t>Commande automatique :</t>
  </si>
  <si>
    <t>valeur g pas respectée, motif :</t>
  </si>
  <si>
    <t>différence; motif :</t>
  </si>
  <si>
    <t>système de rafraîchissement simple</t>
  </si>
  <si>
    <t>système de rafraîchissement avec humidification de l'air</t>
  </si>
  <si>
    <t>système de rafraîchissement avec humidification et déhumidification de l'air</t>
  </si>
  <si>
    <t>Surface nette de plancher ventillée :</t>
  </si>
  <si>
    <t>Lors de la mise en place d’une installation de ventilation mécanique centralisée, celle-ci doit être équipée d’un dispositif de comptage d’électricité permettant à l’exploitant d’établir une comptabilité énergétique sur la base d’un relevé périodique. Les compteurs d’énergie prévus sont des compteurs non étalonnés (OcEne art.32 al.5 et 6).</t>
  </si>
  <si>
    <t>Ce qui correspond habituellement à une vitesse maximale de l'air de 1,5 m/s, reportée à la section nette du monobloc.</t>
  </si>
  <si>
    <r>
      <t xml:space="preserve">≤ 2 m/s </t>
    </r>
    <r>
      <rPr>
        <sz val="9"/>
        <color rgb="FF000000"/>
        <rFont val="Arial"/>
        <family val="2"/>
      </rPr>
      <t>②</t>
    </r>
  </si>
  <si>
    <t>W/(m³h)</t>
  </si>
  <si>
    <t>pas d'allègement justifié selon OcEne art.28</t>
  </si>
  <si>
    <t>protection solaire extérieure opaque normalisée manuelle</t>
  </si>
  <si>
    <t>protection solaire extérieure insuffisante manuelle</t>
  </si>
  <si>
    <t>protection solaire intérieure ou inexistante</t>
  </si>
  <si>
    <t>OcEne allègements selon art.28 (base ENDK voir aide appli EN-102a)</t>
  </si>
  <si>
    <t>autorisation de construire limitée à 3 ans max.</t>
  </si>
  <si>
    <t>changement d’affectation sans changement des besoins de chaleur</t>
  </si>
  <si>
    <t>simulation dynamique</t>
  </si>
  <si>
    <t>catégorie SIA XII (piscines couvertes)</t>
  </si>
  <si>
    <t>pas de séjour prolongé de personnes (&lt; 1 h/jour)</t>
  </si>
  <si>
    <t>freecooling</t>
  </si>
  <si>
    <t>Les formulaires EN-VS, comment ça fonctionne ?</t>
  </si>
  <si>
    <t>https://www.vs.ch/web/energie/exigences-énergétiques-pour-les-bâtiments</t>
  </si>
  <si>
    <r>
      <t>Utiliser le formulaire</t>
    </r>
    <r>
      <rPr>
        <b/>
        <sz val="16"/>
        <color rgb="FFFF0000"/>
        <rFont val="Calibri"/>
        <family val="2"/>
        <scheme val="minor"/>
      </rPr>
      <t xml:space="preserve"> à partir du site du SEFH</t>
    </r>
    <r>
      <rPr>
        <b/>
        <sz val="16"/>
        <color theme="1"/>
        <rFont val="Calibri"/>
        <family val="2"/>
        <scheme val="minor"/>
      </rPr>
      <t xml:space="preserve"> (Service de l'énergie et des forces hydrauliques)</t>
    </r>
  </si>
  <si>
    <t>Pourquoi ?</t>
  </si>
  <si>
    <t>1.</t>
  </si>
  <si>
    <t>Les formulaires sont disponibles dans un format excel. Les compléter pour un dossier puis les utiliser pour un autre dossier comporte le risque d'y laisser des informations non pertinentes, ce qui pourrait engendrer d'éventuels problèmes lors d'une évaluation par l'instance compétente.</t>
  </si>
  <si>
    <t>2.</t>
  </si>
  <si>
    <t>Les formulaires peuvent  bénéficier de mises à jour régulières visant à offrir davantage d'informations, d'aides à l'utilisation et/ou de corrections d'éventuelles imprécisions ou d'erreurs.</t>
  </si>
  <si>
    <r>
      <t xml:space="preserve">Compléter les formulaires </t>
    </r>
    <r>
      <rPr>
        <b/>
        <sz val="16"/>
        <color rgb="FFFF0000"/>
        <rFont val="Calibri"/>
        <family val="2"/>
        <scheme val="minor"/>
      </rPr>
      <t>de haut en bas</t>
    </r>
    <r>
      <rPr>
        <b/>
        <sz val="16"/>
        <color theme="1"/>
        <rFont val="Calibri"/>
        <family val="2"/>
        <scheme val="minor"/>
      </rPr>
      <t>, autant que possible.</t>
    </r>
  </si>
  <si>
    <t xml:space="preserve">Les calculs et les évaluations pourraient êtres influencés négativement par d'éventuels paramètres modifiés en amont de valeurs déjà saisies.
Une évaluation jugée initialement conforme aux exigences légales pourrait ne plus satisfaire ces exigences, et vous pourriez alors déposer un dossier non-conforme sans vous en être aperçu.
La validation des formulaires par votre signature est très importante pour attester que les données remises sont exactes. </t>
  </si>
  <si>
    <t>Vous rencontrez des difficultés ? Le cas que vous avez à soumettre n'est pas (encore) prévu dans les formulaires ?</t>
  </si>
  <si>
    <t>3.</t>
  </si>
  <si>
    <r>
      <t xml:space="preserve">S'il n'y a toujours pas de réponse adéquate à votre question, contactez le SEFH en prenant soin de détailler votre problème : </t>
    </r>
    <r>
      <rPr>
        <sz val="16"/>
        <color rgb="FFFF0000"/>
        <rFont val="Calibri"/>
        <family val="2"/>
        <scheme val="minor"/>
      </rPr>
      <t>energie@admin.vs.ch</t>
    </r>
  </si>
  <si>
    <r>
      <t xml:space="preserve">Quelles sont les </t>
    </r>
    <r>
      <rPr>
        <b/>
        <sz val="16"/>
        <color rgb="FFFF0000"/>
        <rFont val="Calibri"/>
        <family val="2"/>
        <scheme val="minor"/>
      </rPr>
      <t>particularités</t>
    </r>
    <r>
      <rPr>
        <b/>
        <sz val="16"/>
        <color theme="1"/>
        <rFont val="Calibri"/>
        <family val="2"/>
        <scheme val="minor"/>
      </rPr>
      <t xml:space="preserve"> de ces formulaires ?</t>
    </r>
  </si>
  <si>
    <t>Une case "jaune" demande une valeur à saisir</t>
  </si>
  <si>
    <t>Une case à cocher (carrée) permet des choix multiples</t>
  </si>
  <si>
    <t>Une case à cocher (ronde) ne permet qu'un seul choix</t>
  </si>
  <si>
    <t xml:space="preserve"> texte</t>
  </si>
  <si>
    <t>Un texte en gris itallique peut être parfois présent afin de vous aider à compléter le formulaire et/ou permettre de décocher un choix qui n'aurait pas eu lieu d'être.</t>
  </si>
  <si>
    <t>Une case rouge comporte une valeur calculée automatiquement sur la base des valeurs que vous avez saisies</t>
  </si>
  <si>
    <t>Un coin rouge indique qu'une information est rédigée quand au champ concerné. Cette information peut comporter un extrait de la LcEne, de l'OcEne, des aides à l'application ou tout autre information pertinente.</t>
  </si>
  <si>
    <t>valeur</t>
  </si>
  <si>
    <r>
      <t xml:space="preserve">Une valeur en </t>
    </r>
    <r>
      <rPr>
        <b/>
        <sz val="16"/>
        <color rgb="FFFF0000"/>
        <rFont val="Calibri"/>
        <family val="2"/>
        <scheme val="minor"/>
      </rPr>
      <t>rouge</t>
    </r>
    <r>
      <rPr>
        <sz val="16"/>
        <color theme="1"/>
        <rFont val="Calibri"/>
        <family val="2"/>
        <scheme val="minor"/>
      </rPr>
      <t xml:space="preserve"> indique que le résultat d'un calcul n'est pas conforme aux bases légales selon les informations saisies dans le formulaire</t>
    </r>
  </si>
  <si>
    <t>texte</t>
  </si>
  <si>
    <r>
      <t xml:space="preserve">Un texte en </t>
    </r>
    <r>
      <rPr>
        <b/>
        <i/>
        <sz val="16"/>
        <color theme="5"/>
        <rFont val="Calibri"/>
        <family val="2"/>
        <scheme val="minor"/>
      </rPr>
      <t>orange</t>
    </r>
    <r>
      <rPr>
        <sz val="16"/>
        <color theme="1"/>
        <rFont val="Calibri"/>
        <family val="2"/>
        <scheme val="minor"/>
      </rPr>
      <t xml:space="preserve"> constitue une indication importante quand aux choix / aux informations saisies dans le cadre de votre projet</t>
    </r>
  </si>
  <si>
    <r>
      <t xml:space="preserve">Un texte en </t>
    </r>
    <r>
      <rPr>
        <b/>
        <sz val="16"/>
        <color rgb="FF00B050"/>
        <rFont val="Calibri"/>
        <family val="2"/>
        <scheme val="minor"/>
      </rPr>
      <t>vert</t>
    </r>
    <r>
      <rPr>
        <sz val="16"/>
        <color theme="1"/>
        <rFont val="Calibri"/>
        <family val="2"/>
        <scheme val="minor"/>
      </rPr>
      <t xml:space="preserve"> indique que le résultat d'une donnée ou d'un ensemble de données est validé</t>
    </r>
  </si>
  <si>
    <t>Leitfaden zum Ausfüllen der EN-VS-Formulare</t>
  </si>
  <si>
    <t>https://www.vs.ch/de/web/energie/energieanforderungen-für-gebäude</t>
  </si>
  <si>
    <r>
      <t xml:space="preserve">Verwenden Sie das Formular </t>
    </r>
    <r>
      <rPr>
        <b/>
        <sz val="16"/>
        <color rgb="FFFF0000"/>
        <rFont val="Calibri"/>
        <family val="2"/>
        <scheme val="minor"/>
      </rPr>
      <t>von der Website der DEWK</t>
    </r>
    <r>
      <rPr>
        <b/>
        <sz val="16"/>
        <color theme="1"/>
        <rFont val="Calibri"/>
        <family val="2"/>
        <scheme val="minor"/>
      </rPr>
      <t xml:space="preserve"> (Dienststelle für Energie und Wasserkraft)</t>
    </r>
  </si>
  <si>
    <t>Warum ?</t>
  </si>
  <si>
    <t>Die Formulare sind in einem Excel-Format verfügbar. Wenn Sie die Formulare für ein Dossier ausfüllen und dann für ein anderes Dossier verwenden, besteht das Risiko, dass Sie irrelevante Informationen hinterlassen, was bei der Beurteilung durch die zuständige Stellen zu Problemen führen könnte.</t>
  </si>
  <si>
    <t>Die Formulare können regelmässig aktualisiert werden, um mehr Informationen, Hilfen für die Nutzung und/oder Korrekturen möglicher Ungenauigkeiten oder Fehler zu bieten.</t>
  </si>
  <si>
    <r>
      <t xml:space="preserve">Füllen Sie die Formulare so weit wie möglich </t>
    </r>
    <r>
      <rPr>
        <b/>
        <sz val="16"/>
        <color rgb="FFFF0000"/>
        <rFont val="Calibri"/>
        <family val="2"/>
        <scheme val="minor"/>
      </rPr>
      <t>von oben nach unten</t>
    </r>
    <r>
      <rPr>
        <b/>
        <sz val="16"/>
        <color theme="1"/>
        <rFont val="Calibri"/>
        <family val="2"/>
        <scheme val="minor"/>
      </rPr>
      <t xml:space="preserve"> aus.</t>
    </r>
  </si>
  <si>
    <t>Berechnungen und Bewertungen könnten negativ beeinflusst werden, wenn Parameter geändert werden, die bereits eingegebenen Werten vorgeschaltet sind.
Eine Bewertung, die ursprünglich als gesetzeskonform eingestuft wurde, erfüllt möglicherweise nicht mehr die gesetzlichen Anforderungen und Sie könnten unbemerkt eine nicht-konformen Nachweis einreichen.
Die Bestätigung der Formulare durch Ihre Unterschrift ist sehr wichtig, um zu bestätigen, dass die eingereichten Daten korrekt sind.</t>
  </si>
  <si>
    <t>Sie stossen auf Schwierigkeiten? Ist der Fall, den Sie einreichen möchten, (noch) nicht in den Formularen vorgesehen?</t>
  </si>
  <si>
    <r>
      <t xml:space="preserve">Wenn es immer noch keine passende Antwort auf Ihre Frage gibt, wenden Sie sich an die DEWK und achten Sie darauf, Ihr Problem detailliert zu beschreiben: </t>
    </r>
    <r>
      <rPr>
        <sz val="16"/>
        <color rgb="FFFF0000"/>
        <rFont val="Calibri"/>
        <family val="2"/>
        <scheme val="minor"/>
      </rPr>
      <t>energie@admin.vs.ch</t>
    </r>
  </si>
  <si>
    <r>
      <t xml:space="preserve">Was sind die </t>
    </r>
    <r>
      <rPr>
        <b/>
        <sz val="16"/>
        <color rgb="FFFF0000"/>
        <rFont val="Calibri"/>
        <family val="2"/>
        <scheme val="minor"/>
      </rPr>
      <t xml:space="preserve">Besonderheiten </t>
    </r>
    <r>
      <rPr>
        <b/>
        <sz val="16"/>
        <color theme="1"/>
        <rFont val="Calibri"/>
        <family val="2"/>
        <scheme val="minor"/>
      </rPr>
      <t>dieser Formulare?</t>
    </r>
  </si>
  <si>
    <t>Ein "gelbes" Feld fordert einen Wert zur Eingabe auf</t>
  </si>
  <si>
    <t>Ein Kontrollkästchen (quadratisch) ermöglicht Mehrfachauswahlen</t>
  </si>
  <si>
    <t>Ein (rundes) Kontrollkästchen erlaubt nur eine Auswahl</t>
  </si>
  <si>
    <t>Text</t>
  </si>
  <si>
    <t>Manchmal kann ein Text in grauer Schrift vorhanden sein, um Ihnen beim Ausfüllen des Formulars zu helfen und/oder es Ihnen zu ermöglichen, eine Auswahl zu entfernen, die nicht nötig gewesen wäre.</t>
  </si>
  <si>
    <t>Ein rotes Kästchen enthält einen Wert, der automatisch auf der Grundlage der von Ihnen eingegebenen Werte berechnet wird</t>
  </si>
  <si>
    <t>Eine rote Ecke zeigt an, dass eine Information zu dem betreffenden Feld verfasst wurde. Diese Information kann einen Auszug aus dem kEnG, der kEnV, Vollzugshilfen oder andere relevante Informationen enthalten.</t>
  </si>
  <si>
    <t>Werte</t>
  </si>
  <si>
    <r>
      <t xml:space="preserve">Ein </t>
    </r>
    <r>
      <rPr>
        <b/>
        <sz val="16"/>
        <color rgb="FFFF0000"/>
        <rFont val="Calibri"/>
        <family val="2"/>
        <scheme val="minor"/>
      </rPr>
      <t>roter</t>
    </r>
    <r>
      <rPr>
        <sz val="16"/>
        <color theme="1"/>
        <rFont val="Calibri"/>
        <family val="2"/>
        <scheme val="minor"/>
      </rPr>
      <t xml:space="preserve"> Wert zeigt an, dass das Ergebnis einer Berechnung gemäss den im Formular eingegebenen Informationen nicht den gesetzlichen Grundlagen entspricht</t>
    </r>
  </si>
  <si>
    <r>
      <rPr>
        <b/>
        <i/>
        <sz val="16"/>
        <color theme="5"/>
        <rFont val="Calibri"/>
        <family val="2"/>
        <scheme val="minor"/>
      </rPr>
      <t>Orange</t>
    </r>
    <r>
      <rPr>
        <sz val="16"/>
        <color theme="1"/>
        <rFont val="Calibri"/>
        <family val="2"/>
        <scheme val="minor"/>
      </rPr>
      <t>farbener Text ist ein wichtiger Hinweis auf die Auswahlmöglichkeiten/Informationen, die Sie für Ihr Projekt eingegeben haben</t>
    </r>
  </si>
  <si>
    <r>
      <t xml:space="preserve">Ein </t>
    </r>
    <r>
      <rPr>
        <b/>
        <sz val="16"/>
        <color rgb="FF00B050"/>
        <rFont val="Calibri"/>
        <family val="2"/>
        <scheme val="minor"/>
      </rPr>
      <t>grüner</t>
    </r>
    <r>
      <rPr>
        <sz val="16"/>
        <color theme="1"/>
        <rFont val="Calibri"/>
        <family val="2"/>
        <scheme val="minor"/>
      </rPr>
      <t xml:space="preserve"> Text zeigt an, dass das Ergebnis eines Datensatzes oder einer Datenmenge validiert ist</t>
    </r>
  </si>
  <si>
    <t>Schéma de principe de l'installation et fiche technique des équipements</t>
  </si>
  <si>
    <t>Justification du chauffage de l'air</t>
  </si>
  <si>
    <t>EN-VS-110</t>
  </si>
  <si>
    <t>Justification de l'absence de comptage</t>
  </si>
  <si>
    <t>Joindre calcul des valeur g calculée en fonction des valeurs fg des façades</t>
  </si>
  <si>
    <t>Justification du non-respect des exigences constructives pour les bases pour rafraîchissement/humidification, déshumidification</t>
  </si>
  <si>
    <t>Dienststelle für Energie und Wasserkraft</t>
  </si>
  <si>
    <r>
      <t>Energienachweis</t>
    </r>
    <r>
      <rPr>
        <sz val="11"/>
        <rFont val="Arial"/>
        <family val="2"/>
      </rPr>
      <t xml:space="preserve">
</t>
    </r>
    <r>
      <rPr>
        <b/>
        <sz val="12"/>
        <rFont val="Arial"/>
        <family val="2"/>
      </rPr>
      <t>Lüftungstechnische Anlagen</t>
    </r>
  </si>
  <si>
    <t>Gemeinde :</t>
  </si>
  <si>
    <t>Bauvorhaben :</t>
  </si>
  <si>
    <t>Parz.-Nr :</t>
  </si>
  <si>
    <r>
      <t xml:space="preserve">Anlage </t>
    </r>
    <r>
      <rPr>
        <sz val="10"/>
        <color rgb="FF000000"/>
        <rFont val="Arial"/>
        <family val="2"/>
      </rPr>
      <t>(-&gt; bei mehreren Anlagen mehrere Formular anwenden)</t>
    </r>
  </si>
  <si>
    <t>Bezeichnung :</t>
  </si>
  <si>
    <t>Anlageart/-typ :</t>
  </si>
  <si>
    <t>Umluft :</t>
  </si>
  <si>
    <t>Max. Volumenströme :</t>
  </si>
  <si>
    <t>Belüftete Nettofläche :</t>
  </si>
  <si>
    <t>Kühlung/Be(Ent)feuchtung :</t>
  </si>
  <si>
    <r>
      <t xml:space="preserve">Energiezählausrüstung  : </t>
    </r>
    <r>
      <rPr>
        <sz val="8"/>
        <color rgb="FF000000"/>
        <rFont val="Calibri"/>
        <family val="2"/>
      </rPr>
      <t>①</t>
    </r>
  </si>
  <si>
    <t>Falls Nein, Begründung :</t>
  </si>
  <si>
    <t>m³/h bei Zuluft (ZUL)</t>
  </si>
  <si>
    <t>m³/h bei Abluft (ABL)</t>
  </si>
  <si>
    <t>m³/m²·h bei ZUL</t>
  </si>
  <si>
    <t>Spez. Luftvolumenstrom :</t>
  </si>
  <si>
    <t>Einfache Zuluftanlage</t>
  </si>
  <si>
    <t>Bitte wählen :</t>
  </si>
  <si>
    <t>Zuluftanlage mit Lufterwärmung</t>
  </si>
  <si>
    <t>Einfache Abluftanlage</t>
  </si>
  <si>
    <t>Abluftanlage mit Abwärmenutzung</t>
  </si>
  <si>
    <t>Einfache Lüftungsanlage</t>
  </si>
  <si>
    <t>Lüftungsanlage mit Lufterwärmung</t>
  </si>
  <si>
    <t>Lüftungsanlage mit Lufterwärmung und -befeuchtung</t>
  </si>
  <si>
    <t>Einfache Kühlungsanlage</t>
  </si>
  <si>
    <t>Kühlungsanlage mit Luftbefeuchtung</t>
  </si>
  <si>
    <t>Kühlungsanlage mit Luftbefeuchtung und -entfeuchtung</t>
  </si>
  <si>
    <t>Ultraschallbefeuchter</t>
  </si>
  <si>
    <t>Luftwäscher</t>
  </si>
  <si>
    <t>Kontaktbefeuchter</t>
  </si>
  <si>
    <t>Dampfbefeuchtung direkt</t>
  </si>
  <si>
    <t>Dampfbefeuchtung elektrisch</t>
  </si>
  <si>
    <t>keine</t>
  </si>
  <si>
    <t>kein elektrisches Heizgerät vorhanden</t>
  </si>
  <si>
    <t>elektrisches Heizgerät vorhanden</t>
  </si>
  <si>
    <t>elektrisches Heizgerät angeschlossen</t>
  </si>
  <si>
    <t>Rotations-Wärmetauscher nicht hygroskopisch</t>
  </si>
  <si>
    <t>Rotations-Wärmetauscher hygroskopisch</t>
  </si>
  <si>
    <t>Kreuz-/Gegenstrom-Wärmetauscher</t>
  </si>
  <si>
    <t>Gegenstrom-Wärmetauscher</t>
  </si>
  <si>
    <t>Kreuzstrom-Wärmetauscher</t>
  </si>
  <si>
    <t>Kreislaufverbundsystem</t>
  </si>
  <si>
    <t>Falls Ja :</t>
  </si>
  <si>
    <t>Wärmerückgewinnung (WRG)</t>
  </si>
  <si>
    <t>WRG-Technik</t>
  </si>
  <si>
    <t>entweder</t>
  </si>
  <si>
    <t>oder</t>
  </si>
  <si>
    <r>
      <t>rendement de RC, si solution standard</t>
    </r>
    <r>
      <rPr>
        <sz val="8"/>
        <color rgb="FF000000"/>
        <rFont val="Calibri"/>
        <family val="2"/>
      </rPr>
      <t xml:space="preserve"> (bâtiment neuf)</t>
    </r>
    <r>
      <rPr>
        <sz val="10"/>
        <color rgb="FF000000"/>
        <rFont val="Arial"/>
        <family val="2"/>
      </rPr>
      <t>:</t>
    </r>
  </si>
  <si>
    <r>
      <t xml:space="preserve">rendement de RC, solution standard </t>
    </r>
    <r>
      <rPr>
        <sz val="8"/>
        <color rgb="FF000000"/>
        <rFont val="Calibri"/>
        <family val="2"/>
        <scheme val="minor"/>
      </rPr>
      <t>(bâtiment existant</t>
    </r>
    <r>
      <rPr>
        <sz val="10"/>
        <color rgb="FF000000"/>
        <rFont val="Calibri"/>
        <family val="2"/>
        <scheme val="minor"/>
      </rPr>
      <t>)</t>
    </r>
    <r>
      <rPr>
        <sz val="10"/>
        <color rgb="FF000000"/>
        <rFont val="Arial"/>
        <family val="2"/>
      </rPr>
      <t xml:space="preserve"> :</t>
    </r>
  </si>
  <si>
    <r>
      <t>WRG-Wirkungsgrad, bei Standardlösung</t>
    </r>
    <r>
      <rPr>
        <sz val="8"/>
        <color rgb="FF000000"/>
        <rFont val="Calibri"/>
        <family val="2"/>
      </rPr>
      <t xml:space="preserve"> (Neubau)</t>
    </r>
    <r>
      <rPr>
        <sz val="10"/>
        <color rgb="FF000000"/>
        <rFont val="Arial"/>
        <family val="2"/>
      </rPr>
      <t>:</t>
    </r>
  </si>
  <si>
    <r>
      <t>WRG-Wirkungsgrad, bei Standardlösung</t>
    </r>
    <r>
      <rPr>
        <sz val="8"/>
        <color rgb="FF000000"/>
        <rFont val="Calibri"/>
        <family val="2"/>
      </rPr>
      <t xml:space="preserve"> (besteh. Gebäude)</t>
    </r>
    <r>
      <rPr>
        <sz val="10"/>
        <color rgb="FF000000"/>
        <rFont val="Arial"/>
        <family val="2"/>
      </rPr>
      <t>:</t>
    </r>
  </si>
  <si>
    <t>Abweichung, Grund :</t>
  </si>
  <si>
    <t>Spezialfälle bei reiner Abluft :</t>
  </si>
  <si>
    <t>Abluftvolumentrom höchstens 1'000 m³/h (Summe pro Gebäude)</t>
  </si>
  <si>
    <t>Betrieb höchstens 500 h/a</t>
  </si>
  <si>
    <t>Nutzung der Wärme der Abluft mittels :</t>
  </si>
  <si>
    <t>Luftgeschwindigkeiten</t>
  </si>
  <si>
    <t>Jahresbetriebstunden (h) :</t>
  </si>
  <si>
    <t>Geschw. in Apparaten :</t>
  </si>
  <si>
    <t>Geschw. in Kanälen :</t>
  </si>
  <si>
    <t>&lt; 1000 h (-&gt; keine Grenzwerte für die Luftgeschwindigkeit)</t>
  </si>
  <si>
    <t>&gt; 2m/s, Grund :</t>
  </si>
  <si>
    <t>Dies entspricht normalerweise einer maximalen Luftgeschwindigkeit von 1,5 m/s, die auf den Nettoquerschnitt des Monoblocks übertragen wird.</t>
  </si>
  <si>
    <t>in allen Kanalstücken</t>
  </si>
  <si>
    <t>in massegebenden Strang (auf Skizze oder Plan bezeichnen)</t>
  </si>
  <si>
    <t>&gt; 3m/s, Grund :</t>
  </si>
  <si>
    <t>&gt; 4m/s, Grund :</t>
  </si>
  <si>
    <t>&gt; 5m/s, Grund :</t>
  </si>
  <si>
    <t>&gt; 6m/s, Grund :</t>
  </si>
  <si>
    <t>&gt; 7m/s, Grund :</t>
  </si>
  <si>
    <t>bis 1'000 m³/h</t>
  </si>
  <si>
    <t>bis 2'000 m³/h</t>
  </si>
  <si>
    <t>bis 4'000 m³/h</t>
  </si>
  <si>
    <t>bis 10'000 m³/h</t>
  </si>
  <si>
    <t>über 10'000 m³/h</t>
  </si>
  <si>
    <t>kW ZUL</t>
  </si>
  <si>
    <t>kW ABL</t>
  </si>
  <si>
    <t>Max. el. Antriebsleistung :</t>
  </si>
  <si>
    <t>Antriebsleistung/max. Volumentrom :</t>
  </si>
  <si>
    <t>Wärmedämmung von lüftungstechnischen Anlagen</t>
  </si>
  <si>
    <t>&lt; 3 cm, Grund :</t>
  </si>
  <si>
    <t>&lt; 6 cm, Grund :</t>
  </si>
  <si>
    <t>&lt; 10 cm, Grund :</t>
  </si>
  <si>
    <t>Temperaturdifferenz 5 &lt; 10K :</t>
  </si>
  <si>
    <t>Temperaturdifferenz 10 &lt; 15K :</t>
  </si>
  <si>
    <t>Temperaturdifferenz ≥ 15K :</t>
  </si>
  <si>
    <t>Befeuchtung</t>
  </si>
  <si>
    <t>Technik :</t>
  </si>
  <si>
    <t>Ort :</t>
  </si>
  <si>
    <t>Dezentral</t>
  </si>
  <si>
    <t>Zentral (Monobloc)</t>
  </si>
  <si>
    <t>Leistung :</t>
  </si>
  <si>
    <t>Produktion max :</t>
  </si>
  <si>
    <t>Individueller Betrieb für Räume oder Raumgruppen</t>
  </si>
  <si>
    <t>Wesentliche unterschiede bei</t>
  </si>
  <si>
    <t>Nutzungen oder Betriebszeiten :</t>
  </si>
  <si>
    <t xml:space="preserve">Falls Ja, Regelung für individuellen </t>
  </si>
  <si>
    <t>Betrieb :</t>
  </si>
  <si>
    <t>Regelungsart :</t>
  </si>
  <si>
    <t>Anzahl Zonen :</t>
  </si>
  <si>
    <t>weder bei den Nutzungen noch bei den Betriebszeiten</t>
  </si>
  <si>
    <t>Bei der Installation einer zentralen mechanischen Lüftungsanlage muss diese mit einem Elektrizitätszähler ausgestattet sein, die es dem Betreiber ermöglicht, eine Energiebuchhaltung auf der Grundlage einer periodischen Ablesung zu erstellen. Bei den in den Absätzen 3, 4 und 5 vorgesehenen Energiezählern handelt es sich um nicht geeichte Zähler. (kEnV Art.32 Ab.5 und 6).</t>
  </si>
  <si>
    <t>Unterschriften</t>
  </si>
  <si>
    <t>Name und Adresse
bzw. Firmenstempel :</t>
  </si>
  <si>
    <t>Sachbearbeiter/-in :</t>
  </si>
  <si>
    <t>Tel / Mail :</t>
  </si>
  <si>
    <t>Ort, Datum, Unterschrift :</t>
  </si>
  <si>
    <t>Nachweis erarbeitet durch :</t>
  </si>
  <si>
    <t>Grundlagen für Kühlung/Be- und Entfeuchtung</t>
  </si>
  <si>
    <t>Raumkonditionen :</t>
  </si>
  <si>
    <t>Minimum im Winter :</t>
  </si>
  <si>
    <t>Maximum im Sommer :</t>
  </si>
  <si>
    <t>maximum en été :</t>
  </si>
  <si>
    <t>Temperatur :</t>
  </si>
  <si>
    <t>rel. Feuchtigkeit :</t>
  </si>
  <si>
    <t>Interne Wärmelast :</t>
  </si>
  <si>
    <t>Wh/m²·24h (-&gt; Berechnung beilegen)</t>
  </si>
  <si>
    <t>Sonnenschutz :</t>
  </si>
  <si>
    <t>g-Wert :</t>
  </si>
  <si>
    <t>(Verglasung &amp; Sonnenschutz)</t>
  </si>
  <si>
    <t>Äusserer Sonnenschutz</t>
  </si>
  <si>
    <t>g-Wert berechnet anhand der fg-Werte der Fassaden</t>
  </si>
  <si>
    <t>Keine</t>
  </si>
  <si>
    <t>Gemäss SIA Normen</t>
  </si>
  <si>
    <t>Andere</t>
  </si>
  <si>
    <t>g-Wert nicht eingehalten, Begründung :</t>
  </si>
  <si>
    <t>Windsicherheit :</t>
  </si>
  <si>
    <t>Automatische Steuerung :</t>
  </si>
  <si>
    <t>Automatisierter, standardisierter, opaker, äusserer Sonnenschutz</t>
  </si>
  <si>
    <t>Manuell, standardisierter, opaker, äusserer Sonnenschutz</t>
  </si>
  <si>
    <t>Manuell, unzureichend, äusserer Sonnenschutz</t>
  </si>
  <si>
    <t>Baugenehmigung auf höchstens 3 Jahre befristet ist (provisorische Bauten)</t>
  </si>
  <si>
    <t>Umnutzungen, ohne Änderungen des Wärmesbedarfs</t>
  </si>
  <si>
    <t>dynamischen Simulation</t>
  </si>
  <si>
    <t>SIA Kat.XII (Hallenbäder)</t>
  </si>
  <si>
    <t>längeren Aufenthalt von Personen (weniger als eine Stunde pro Tag) genutzt (&lt; 1 St./Tag)</t>
  </si>
  <si>
    <t>Freecooling</t>
  </si>
  <si>
    <t>keine gerechtfertigte Erleichterung nach kEnV Art.28</t>
  </si>
  <si>
    <t>Begründung für die Nichteinhaltung der baulichen Anforderungen an die Basis für Kühlung/Befeuchtung, Entfeuchtung</t>
  </si>
  <si>
    <t>Berechnung des g-Werts bei, der anhand der fg-Werte der Fassaden berechnet</t>
  </si>
  <si>
    <t>Begründung für das Fehlen einer Energiezählausrüstung</t>
  </si>
  <si>
    <t>Lufterwärmung :</t>
  </si>
  <si>
    <t>Begründung Lufterwärmung</t>
  </si>
  <si>
    <t>Prinzipskizze der Anlage und Datenblatt der Geräte</t>
  </si>
  <si>
    <r>
      <t xml:space="preserve">VON DER ZUSTÄNDIGEN BEHÖRDE AUSZUFÜLLEN
(oder sein Beauftragter)
</t>
    </r>
    <r>
      <rPr>
        <b/>
        <i/>
        <sz val="9"/>
        <color rgb="FF000000"/>
        <rFont val="Arial"/>
        <family val="2"/>
      </rPr>
      <t>Der Nachweis ist vollständig und korrekt belegt</t>
    </r>
  </si>
  <si>
    <t>Abweichung; Grund:</t>
  </si>
  <si>
    <t>Site web SEFH:</t>
  </si>
  <si>
    <t>https://www.vs.ch/web/energie/home</t>
  </si>
  <si>
    <r>
      <t xml:space="preserve">Prenez connaissance des aides à l'application, </t>
    </r>
    <r>
      <rPr>
        <sz val="16"/>
        <color rgb="FFFF0000"/>
        <rFont val="Calibri"/>
        <family val="2"/>
        <scheme val="minor"/>
      </rPr>
      <t>site web du SEFH</t>
    </r>
  </si>
  <si>
    <r>
      <t xml:space="preserve">Prenez connaissance des éléments de notre FAQ (foire aux questions), </t>
    </r>
    <r>
      <rPr>
        <sz val="16"/>
        <color rgb="FFFF0000"/>
        <rFont val="Calibri"/>
        <family val="2"/>
        <scheme val="minor"/>
      </rPr>
      <t>site web du SEFH</t>
    </r>
  </si>
  <si>
    <t>DEWK-Website:</t>
  </si>
  <si>
    <t>https://www.vs.ch/de/web/energie/home</t>
  </si>
  <si>
    <r>
      <t xml:space="preserve">Informieren Sie sich über die Vollzugshilfen, </t>
    </r>
    <r>
      <rPr>
        <sz val="16"/>
        <color rgb="FFFF0000"/>
        <rFont val="Calibri"/>
        <family val="2"/>
        <scheme val="minor"/>
      </rPr>
      <t>DEWK-Website</t>
    </r>
  </si>
  <si>
    <r>
      <t xml:space="preserve">Lesen Sie die Elemente unserer kommenden FAQ (Frequently Asked Questions) / </t>
    </r>
    <r>
      <rPr>
        <sz val="16"/>
        <color rgb="FFFF0000"/>
        <rFont val="Calibri"/>
        <family val="2"/>
        <scheme val="minor"/>
      </rPr>
      <t>DEWK-Website</t>
    </r>
  </si>
  <si>
    <r>
      <t xml:space="preserve">Anhänge, </t>
    </r>
    <r>
      <rPr>
        <b/>
        <sz val="11"/>
        <color theme="5"/>
        <rFont val="Arial"/>
        <family val="2"/>
      </rPr>
      <t>die im Rahmen dieses Formular erforderlich sind</t>
    </r>
    <r>
      <rPr>
        <b/>
        <sz val="11"/>
        <color rgb="FF000000"/>
        <rFont val="Arial"/>
        <family val="2"/>
      </rPr>
      <t>, entsprechend den eingegebenen Informationen</t>
    </r>
  </si>
  <si>
    <t>Sonnenschutz innen</t>
  </si>
  <si>
    <t>Sonnenschutz innen oder keine Sonnenschutz</t>
  </si>
  <si>
    <t>Version 30 avril 2025 (valable  jusqu'au 31.12.2025)</t>
  </si>
  <si>
    <t>Version 30. April 2025 (gültig bis 31.12.2025)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</si>
</sst>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_-;\-* #,##0.0_-;_-* &quot;-&quot;??_-;_-@_-"/>
  </numFmts>
  <fonts count="42" x14ac:knownFonts="1">
    <font>
      <sz val="11"/>
      <color theme="1"/>
      <name val="Calibri"/>
      <family val="2"/>
      <scheme val="minor"/>
    </font>
    <font>
      <sz val="10"/>
      <color rgb="FF000000"/>
      <name val="Arial"/>
      <family val="2"/>
    </font>
    <font>
      <b/>
      <sz val="12"/>
      <name val="Arial"/>
      <family val="2"/>
    </font>
    <font>
      <b/>
      <sz val="20"/>
      <name val="Arial"/>
      <family val="2"/>
    </font>
    <font>
      <sz val="10"/>
      <name val="Arial"/>
      <family val="2"/>
    </font>
    <font>
      <sz val="11"/>
      <name val="Arial"/>
      <family val="2"/>
    </font>
    <font>
      <sz val="10"/>
      <color theme="0"/>
      <name val="Arial"/>
      <family val="2"/>
    </font>
    <font>
      <b/>
      <sz val="12"/>
      <color rgb="FF000000"/>
      <name val="Arial"/>
      <family val="2"/>
    </font>
    <font>
      <sz val="8"/>
      <color rgb="FF000000"/>
      <name val="Calibri"/>
      <family val="2"/>
    </font>
    <font>
      <sz val="8"/>
      <color rgb="FF000000"/>
      <name val="Arial"/>
      <family val="2"/>
    </font>
    <font>
      <b/>
      <sz val="9"/>
      <color rgb="FF000000"/>
      <name val="Arial"/>
      <family val="2"/>
    </font>
    <font>
      <sz val="8"/>
      <color indexed="81"/>
      <name val="Tahoma"/>
      <family val="2"/>
    </font>
    <font>
      <sz val="10"/>
      <color theme="0" tint="-0.34998626667073579"/>
      <name val="Arial"/>
      <family val="2"/>
    </font>
    <font>
      <i/>
      <sz val="10"/>
      <color theme="5"/>
      <name val="Arial"/>
      <family val="2"/>
    </font>
    <font>
      <i/>
      <sz val="9"/>
      <color theme="5"/>
      <name val="Arial"/>
      <family val="2"/>
    </font>
    <font>
      <sz val="10"/>
      <color rgb="FF00B050"/>
      <name val="Arial"/>
      <family val="2"/>
    </font>
    <font>
      <sz val="8"/>
      <color rgb="FF000000"/>
      <name val="Segoe UI"/>
      <family val="2"/>
    </font>
    <font>
      <b/>
      <sz val="8"/>
      <color indexed="81"/>
      <name val="Tahoma"/>
      <family val="2"/>
    </font>
    <font>
      <b/>
      <i/>
      <sz val="9"/>
      <color rgb="FF000000"/>
      <name val="Arial"/>
      <family val="2"/>
    </font>
    <font>
      <sz val="12"/>
      <name val="Arial"/>
      <family val="2"/>
    </font>
    <font>
      <sz val="11"/>
      <color theme="1"/>
      <name val="Calibri"/>
      <family val="2"/>
      <scheme val="minor"/>
    </font>
    <font>
      <b/>
      <sz val="9"/>
      <color indexed="81"/>
      <name val="Tahoma"/>
      <family val="2"/>
    </font>
    <font>
      <sz val="9"/>
      <color rgb="FF000000"/>
      <name val="Arial"/>
      <family val="2"/>
    </font>
    <font>
      <b/>
      <sz val="10"/>
      <color theme="0" tint="-0.34998626667073579"/>
      <name val="Arial"/>
      <family val="2"/>
    </font>
    <font>
      <sz val="14"/>
      <color theme="1"/>
      <name val="Calibri"/>
      <family val="2"/>
      <scheme val="minor"/>
    </font>
    <font>
      <sz val="16"/>
      <color theme="1"/>
      <name val="Calibri"/>
      <family val="2"/>
      <scheme val="minor"/>
    </font>
    <font>
      <b/>
      <sz val="20"/>
      <color theme="1"/>
      <name val="Calibri"/>
      <family val="2"/>
      <scheme val="minor"/>
    </font>
    <font>
      <u/>
      <sz val="11"/>
      <color theme="10"/>
      <name val="Calibri"/>
      <family val="2"/>
      <scheme val="minor"/>
    </font>
    <font>
      <b/>
      <sz val="16"/>
      <color theme="1"/>
      <name val="Calibri"/>
      <family val="2"/>
      <scheme val="minor"/>
    </font>
    <font>
      <b/>
      <sz val="16"/>
      <color rgb="FFFF0000"/>
      <name val="Calibri"/>
      <family val="2"/>
      <scheme val="minor"/>
    </font>
    <font>
      <i/>
      <sz val="16"/>
      <color theme="1"/>
      <name val="Calibri"/>
      <family val="2"/>
      <scheme val="minor"/>
    </font>
    <font>
      <sz val="16"/>
      <color rgb="FFFF0000"/>
      <name val="Calibri"/>
      <family val="2"/>
      <scheme val="minor"/>
    </font>
    <font>
      <i/>
      <sz val="16"/>
      <color theme="0" tint="-0.499984740745262"/>
      <name val="Calibri"/>
      <family val="2"/>
      <scheme val="minor"/>
    </font>
    <font>
      <b/>
      <i/>
      <sz val="16"/>
      <color theme="5"/>
      <name val="Calibri"/>
      <family val="2"/>
      <scheme val="minor"/>
    </font>
    <font>
      <b/>
      <sz val="16"/>
      <color rgb="FF00B050"/>
      <name val="Calibri"/>
      <family val="2"/>
      <scheme val="minor"/>
    </font>
    <font>
      <strike/>
      <sz val="10"/>
      <color theme="0" tint="-0.34998626667073579"/>
      <name val="Arial"/>
      <family val="2"/>
    </font>
    <font>
      <sz val="8"/>
      <color rgb="FF000000"/>
      <name val="Calibri"/>
      <family val="2"/>
      <scheme val="minor"/>
    </font>
    <font>
      <sz val="10"/>
      <color rgb="FF000000"/>
      <name val="Calibri"/>
      <family val="2"/>
      <scheme val="minor"/>
    </font>
    <font>
      <sz val="9"/>
      <color indexed="81"/>
      <name val="Tahoma"/>
      <family val="2"/>
    </font>
    <font>
      <i/>
      <sz val="12"/>
      <color theme="1"/>
      <name val="Calibri"/>
      <family val="2"/>
      <scheme val="minor"/>
    </font>
    <font>
      <b/>
      <sz val="11"/>
      <color rgb="FF000000"/>
      <name val="Arial"/>
      <family val="2"/>
    </font>
    <font>
      <b/>
      <sz val="11"/>
      <color theme="5"/>
      <name val="Arial"/>
      <family val="2"/>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
      <left/>
      <right/>
      <top style="medium">
        <color indexed="64"/>
      </top>
      <bottom style="thin">
        <color theme="0" tint="-0.24994659260841701"/>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auto="1"/>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diagonal/>
    </border>
    <border>
      <left/>
      <right/>
      <top style="thin">
        <color theme="0" tint="-0.24994659260841701"/>
      </top>
      <bottom/>
      <diagonal/>
    </border>
    <border>
      <left/>
      <right style="thin">
        <color auto="1"/>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3">
    <xf numFmtId="0" fontId="0" fillId="0" borderId="0"/>
    <xf numFmtId="43" fontId="20" fillId="0" borderId="0" applyFont="0" applyFill="0" applyBorder="0" applyAlignment="0" applyProtection="0"/>
    <xf numFmtId="0" fontId="27" fillId="0" borderId="0" applyNumberFormat="0" applyFill="0" applyBorder="0" applyAlignment="0" applyProtection="0"/>
  </cellStyleXfs>
  <cellXfs count="224">
    <xf numFmtId="0" fontId="0" fillId="0" borderId="0" xfId="0"/>
    <xf numFmtId="0" fontId="1" fillId="2" borderId="0" xfId="0" applyFont="1" applyFill="1" applyAlignment="1">
      <alignment horizontal="left" vertical="center"/>
    </xf>
    <xf numFmtId="0" fontId="1" fillId="2" borderId="0" xfId="0" applyFont="1" applyFill="1" applyAlignment="1">
      <alignment horizontal="center"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1" fillId="2" borderId="14" xfId="0" applyFont="1" applyFill="1" applyBorder="1" applyAlignment="1">
      <alignment horizontal="left" vertical="center"/>
    </xf>
    <xf numFmtId="0" fontId="6" fillId="2" borderId="0" xfId="0" applyFont="1" applyFill="1" applyAlignment="1">
      <alignment horizontal="left" vertical="center"/>
    </xf>
    <xf numFmtId="0" fontId="7" fillId="2" borderId="15" xfId="0" applyFont="1" applyFill="1" applyBorder="1" applyAlignment="1">
      <alignment vertical="center"/>
    </xf>
    <xf numFmtId="0" fontId="1" fillId="0" borderId="0" xfId="0" applyFont="1" applyAlignment="1">
      <alignment horizontal="left" vertical="center"/>
    </xf>
    <xf numFmtId="0" fontId="1" fillId="2" borderId="0" xfId="0" applyFont="1" applyFill="1" applyAlignment="1">
      <alignment horizontal="right" vertical="center"/>
    </xf>
    <xf numFmtId="0" fontId="9" fillId="2" borderId="0" xfId="0" applyFont="1" applyFill="1" applyAlignment="1">
      <alignment horizontal="left" vertical="center"/>
    </xf>
    <xf numFmtId="0" fontId="7" fillId="2" borderId="0" xfId="0" applyFont="1" applyFill="1" applyAlignment="1">
      <alignment vertical="center"/>
    </xf>
    <xf numFmtId="0" fontId="9" fillId="2" borderId="0" xfId="0" applyFont="1" applyFill="1" applyAlignment="1">
      <alignment vertical="center"/>
    </xf>
    <xf numFmtId="0" fontId="1" fillId="2" borderId="0" xfId="0" applyFont="1" applyFill="1" applyAlignment="1">
      <alignment vertical="center"/>
    </xf>
    <xf numFmtId="0" fontId="1" fillId="2" borderId="2" xfId="0" applyFont="1" applyFill="1" applyBorder="1" applyAlignment="1">
      <alignment vertical="center"/>
    </xf>
    <xf numFmtId="0" fontId="1" fillId="2" borderId="14" xfId="0" applyFont="1" applyFill="1" applyBorder="1" applyAlignment="1">
      <alignment vertical="center"/>
    </xf>
    <xf numFmtId="0" fontId="1" fillId="3" borderId="18" xfId="0" applyFont="1" applyFill="1" applyBorder="1" applyAlignment="1">
      <alignment vertical="top" wrapText="1"/>
    </xf>
    <xf numFmtId="0" fontId="4" fillId="3" borderId="19" xfId="0" applyFont="1" applyFill="1" applyBorder="1" applyAlignment="1">
      <alignment vertical="top"/>
    </xf>
    <xf numFmtId="0" fontId="1" fillId="3" borderId="19" xfId="0" applyFont="1" applyFill="1" applyBorder="1" applyAlignment="1">
      <alignment vertical="top" wrapText="1"/>
    </xf>
    <xf numFmtId="0" fontId="1" fillId="3" borderId="20" xfId="0" applyFont="1" applyFill="1" applyBorder="1" applyAlignment="1">
      <alignment vertical="top" wrapText="1"/>
    </xf>
    <xf numFmtId="0" fontId="7" fillId="2" borderId="0" xfId="0" applyFont="1" applyFill="1" applyAlignment="1">
      <alignment horizontal="left" vertical="center"/>
    </xf>
    <xf numFmtId="0" fontId="1" fillId="2" borderId="0" xfId="0" applyFont="1" applyFill="1" applyAlignment="1">
      <alignment vertical="center" wrapText="1"/>
    </xf>
    <xf numFmtId="0" fontId="1" fillId="3" borderId="0" xfId="0" applyFont="1" applyFill="1" applyAlignment="1">
      <alignment horizontal="left" vertical="center"/>
    </xf>
    <xf numFmtId="0" fontId="14" fillId="2" borderId="0" xfId="0" applyFont="1" applyFill="1" applyAlignment="1">
      <alignment horizontal="left" vertical="center"/>
    </xf>
    <xf numFmtId="0" fontId="2" fillId="2" borderId="0" xfId="0" applyFont="1" applyFill="1" applyAlignment="1">
      <alignment vertical="center"/>
    </xf>
    <xf numFmtId="0" fontId="12" fillId="0" borderId="0" xfId="0" applyFont="1" applyAlignment="1" applyProtection="1">
      <alignment horizontal="left" vertical="center"/>
      <protection locked="0"/>
    </xf>
    <xf numFmtId="0" fontId="13" fillId="2" borderId="0" xfId="0" applyFont="1" applyFill="1" applyAlignment="1">
      <alignment horizontal="left" vertical="center"/>
    </xf>
    <xf numFmtId="0" fontId="13" fillId="2" borderId="0" xfId="0" applyFont="1" applyFill="1" applyAlignment="1">
      <alignment vertical="center"/>
    </xf>
    <xf numFmtId="0" fontId="14" fillId="2" borderId="14" xfId="0" applyFont="1" applyFill="1" applyBorder="1" applyAlignment="1">
      <alignment horizontal="left" vertical="center"/>
    </xf>
    <xf numFmtId="0" fontId="4" fillId="3" borderId="0" xfId="0" applyFont="1" applyFill="1" applyAlignment="1">
      <alignment vertical="top"/>
    </xf>
    <xf numFmtId="0" fontId="12" fillId="0" borderId="0" xfId="0" applyFont="1" applyAlignment="1">
      <alignment horizontal="left" vertical="center"/>
    </xf>
    <xf numFmtId="0" fontId="1" fillId="3" borderId="13" xfId="0" applyFont="1" applyFill="1" applyBorder="1" applyAlignment="1">
      <alignment horizontal="left" vertical="top"/>
    </xf>
    <xf numFmtId="0" fontId="1" fillId="3" borderId="0" xfId="0" applyFont="1" applyFill="1" applyAlignment="1">
      <alignment vertical="top" wrapText="1"/>
    </xf>
    <xf numFmtId="0" fontId="1" fillId="3" borderId="9" xfId="0" applyFont="1" applyFill="1" applyBorder="1" applyAlignment="1">
      <alignment vertical="top" wrapText="1"/>
    </xf>
    <xf numFmtId="0" fontId="1" fillId="3" borderId="13" xfId="0" applyFont="1" applyFill="1" applyBorder="1" applyAlignment="1">
      <alignment vertical="top" wrapText="1"/>
    </xf>
    <xf numFmtId="0" fontId="1" fillId="2" borderId="0" xfId="0" applyFont="1" applyFill="1" applyAlignment="1" applyProtection="1">
      <alignment horizontal="right" vertical="center"/>
      <protection locked="0"/>
    </xf>
    <xf numFmtId="0" fontId="1" fillId="2" borderId="0" xfId="0" applyFont="1" applyFill="1" applyAlignment="1">
      <alignment horizontal="left"/>
    </xf>
    <xf numFmtId="0" fontId="9" fillId="2" borderId="0" xfId="0" applyFont="1" applyFill="1" applyAlignment="1">
      <alignment horizontal="left"/>
    </xf>
    <xf numFmtId="0" fontId="9" fillId="2" borderId="0" xfId="0" applyFont="1" applyFill="1" applyAlignment="1">
      <alignment horizontal="left" wrapText="1"/>
    </xf>
    <xf numFmtId="0" fontId="12" fillId="0" borderId="0" xfId="0" applyFont="1" applyAlignment="1" applyProtection="1">
      <alignment horizontal="left"/>
      <protection locked="0"/>
    </xf>
    <xf numFmtId="0" fontId="12" fillId="0" borderId="0" xfId="0" applyFont="1" applyAlignment="1" applyProtection="1">
      <alignment vertical="center"/>
      <protection locked="0"/>
    </xf>
    <xf numFmtId="0" fontId="23" fillId="0" borderId="0" xfId="0" applyFont="1" applyAlignment="1">
      <alignment horizontal="left" vertical="center"/>
    </xf>
    <xf numFmtId="0" fontId="24" fillId="2" borderId="0" xfId="0" applyFont="1" applyFill="1"/>
    <xf numFmtId="0" fontId="25" fillId="2" borderId="0" xfId="0" applyFont="1" applyFill="1"/>
    <xf numFmtId="0" fontId="26" fillId="2" borderId="0" xfId="0" applyFont="1" applyFill="1" applyAlignment="1">
      <alignment vertical="center"/>
    </xf>
    <xf numFmtId="0" fontId="24" fillId="2" borderId="14" xfId="0" applyFont="1" applyFill="1" applyBorder="1"/>
    <xf numFmtId="0" fontId="25" fillId="2" borderId="14" xfId="0" applyFont="1" applyFill="1" applyBorder="1"/>
    <xf numFmtId="0" fontId="28" fillId="2" borderId="0" xfId="0" applyFont="1" applyFill="1"/>
    <xf numFmtId="0" fontId="30" fillId="2" borderId="0" xfId="0" applyFont="1" applyFill="1"/>
    <xf numFmtId="49" fontId="25" fillId="2" borderId="0" xfId="0" applyNumberFormat="1" applyFont="1" applyFill="1" applyAlignment="1">
      <alignment horizontal="center"/>
    </xf>
    <xf numFmtId="0" fontId="25" fillId="2" borderId="0" xfId="0" applyFont="1" applyFill="1" applyAlignment="1">
      <alignment vertical="top" wrapText="1"/>
    </xf>
    <xf numFmtId="0" fontId="25" fillId="2" borderId="0" xfId="0" applyFont="1" applyFill="1" applyAlignment="1">
      <alignment horizontal="center" vertical="top" wrapText="1"/>
    </xf>
    <xf numFmtId="0" fontId="25" fillId="2" borderId="0" xfId="0" applyFont="1" applyFill="1" applyAlignment="1">
      <alignment horizontal="left" vertical="top" wrapText="1"/>
    </xf>
    <xf numFmtId="49" fontId="25" fillId="2" borderId="0" xfId="0" applyNumberFormat="1" applyFont="1" applyFill="1"/>
    <xf numFmtId="0" fontId="25" fillId="3" borderId="36" xfId="0" applyFont="1" applyFill="1" applyBorder="1"/>
    <xf numFmtId="0" fontId="32" fillId="2" borderId="0" xfId="0" applyFont="1" applyFill="1"/>
    <xf numFmtId="0" fontId="25" fillId="2" borderId="0" xfId="0" applyFont="1" applyFill="1" applyAlignment="1">
      <alignment horizontal="center"/>
    </xf>
    <xf numFmtId="0" fontId="25" fillId="2" borderId="0" xfId="0" applyFont="1" applyFill="1" applyAlignment="1">
      <alignment horizontal="left" vertical="top"/>
    </xf>
    <xf numFmtId="0" fontId="35" fillId="3" borderId="19" xfId="0" applyFont="1" applyFill="1" applyBorder="1" applyAlignment="1">
      <alignment vertical="top"/>
    </xf>
    <xf numFmtId="0" fontId="4" fillId="2" borderId="0" xfId="0" applyFont="1" applyFill="1" applyAlignment="1">
      <alignment horizontal="right" vertical="center"/>
    </xf>
    <xf numFmtId="0" fontId="1" fillId="2" borderId="2" xfId="0" applyFont="1" applyFill="1" applyBorder="1" applyAlignment="1" applyProtection="1">
      <alignment vertical="center"/>
      <protection locked="0"/>
    </xf>
    <xf numFmtId="0" fontId="39" fillId="2" borderId="14" xfId="0" applyFont="1" applyFill="1" applyBorder="1" applyAlignment="1">
      <alignment horizontal="right"/>
    </xf>
    <xf numFmtId="0" fontId="33" fillId="2" borderId="28" xfId="0" applyFont="1" applyFill="1" applyBorder="1" applyAlignment="1">
      <alignment horizontal="center" vertical="center"/>
    </xf>
    <xf numFmtId="0" fontId="33" fillId="2" borderId="26" xfId="0" applyFont="1" applyFill="1" applyBorder="1" applyAlignment="1">
      <alignment horizontal="center" vertical="center"/>
    </xf>
    <xf numFmtId="0" fontId="33" fillId="2" borderId="29" xfId="0" applyFont="1" applyFill="1" applyBorder="1" applyAlignment="1">
      <alignment horizontal="center" vertical="center"/>
    </xf>
    <xf numFmtId="0" fontId="33" fillId="2" borderId="18" xfId="0" applyFont="1" applyFill="1" applyBorder="1" applyAlignment="1">
      <alignment horizontal="center" vertical="center"/>
    </xf>
    <xf numFmtId="0" fontId="33" fillId="2" borderId="19" xfId="0" applyFont="1" applyFill="1" applyBorder="1" applyAlignment="1">
      <alignment horizontal="center" vertical="center"/>
    </xf>
    <xf numFmtId="0" fontId="33" fillId="2" borderId="20" xfId="0" applyFont="1" applyFill="1" applyBorder="1" applyAlignment="1">
      <alignment horizontal="center" vertical="center"/>
    </xf>
    <xf numFmtId="0" fontId="25" fillId="2" borderId="0" xfId="0" applyFont="1" applyFill="1" applyAlignment="1">
      <alignment horizontal="left" vertical="top" wrapText="1"/>
    </xf>
    <xf numFmtId="0" fontId="34" fillId="2" borderId="28" xfId="0" applyFont="1" applyFill="1" applyBorder="1" applyAlignment="1">
      <alignment horizontal="center" vertical="center"/>
    </xf>
    <xf numFmtId="0" fontId="34" fillId="2" borderId="26" xfId="0" applyFont="1" applyFill="1" applyBorder="1" applyAlignment="1">
      <alignment horizontal="center" vertical="center"/>
    </xf>
    <xf numFmtId="0" fontId="34" fillId="2" borderId="29" xfId="0" applyFont="1" applyFill="1" applyBorder="1" applyAlignment="1">
      <alignment horizontal="center" vertical="center"/>
    </xf>
    <xf numFmtId="0" fontId="34" fillId="2" borderId="18" xfId="0" applyFont="1" applyFill="1" applyBorder="1" applyAlignment="1">
      <alignment horizontal="center" vertical="center"/>
    </xf>
    <xf numFmtId="0" fontId="34" fillId="2" borderId="19" xfId="0" applyFont="1" applyFill="1" applyBorder="1" applyAlignment="1">
      <alignment horizontal="center" vertical="center"/>
    </xf>
    <xf numFmtId="0" fontId="34" fillId="2" borderId="20" xfId="0" applyFont="1" applyFill="1" applyBorder="1" applyAlignment="1">
      <alignment horizontal="center" vertical="center"/>
    </xf>
    <xf numFmtId="0" fontId="24" fillId="2" borderId="30" xfId="0" applyFont="1" applyFill="1" applyBorder="1" applyAlignment="1">
      <alignment horizontal="center"/>
    </xf>
    <xf numFmtId="0" fontId="24" fillId="2" borderId="31" xfId="0" applyFont="1" applyFill="1" applyBorder="1" applyAlignment="1">
      <alignment horizontal="center"/>
    </xf>
    <xf numFmtId="0" fontId="24" fillId="2" borderId="32" xfId="0" applyFont="1" applyFill="1" applyBorder="1" applyAlignment="1">
      <alignment horizontal="center"/>
    </xf>
    <xf numFmtId="0" fontId="24" fillId="2" borderId="33" xfId="0" applyFont="1" applyFill="1" applyBorder="1" applyAlignment="1">
      <alignment horizontal="center"/>
    </xf>
    <xf numFmtId="0" fontId="24" fillId="2" borderId="34" xfId="0" applyFont="1" applyFill="1" applyBorder="1" applyAlignment="1">
      <alignment horizontal="center"/>
    </xf>
    <xf numFmtId="0" fontId="24" fillId="2" borderId="35" xfId="0" applyFont="1" applyFill="1" applyBorder="1" applyAlignment="1">
      <alignment horizontal="center"/>
    </xf>
    <xf numFmtId="0" fontId="25" fillId="3" borderId="10" xfId="0" applyFont="1" applyFill="1" applyBorder="1" applyAlignment="1">
      <alignment horizontal="center"/>
    </xf>
    <xf numFmtId="0" fontId="25" fillId="3" borderId="11" xfId="0" applyFont="1" applyFill="1" applyBorder="1" applyAlignment="1">
      <alignment horizontal="center"/>
    </xf>
    <xf numFmtId="0" fontId="25" fillId="3" borderId="12" xfId="0" applyFont="1" applyFill="1" applyBorder="1" applyAlignment="1">
      <alignment horizontal="center"/>
    </xf>
    <xf numFmtId="0" fontId="25" fillId="5" borderId="10" xfId="0" applyFont="1" applyFill="1" applyBorder="1" applyAlignment="1">
      <alignment horizontal="center"/>
    </xf>
    <xf numFmtId="0" fontId="25" fillId="5" borderId="11" xfId="0" applyFont="1" applyFill="1" applyBorder="1" applyAlignment="1">
      <alignment horizontal="center"/>
    </xf>
    <xf numFmtId="0" fontId="25" fillId="5" borderId="12" xfId="0" applyFont="1" applyFill="1" applyBorder="1" applyAlignment="1">
      <alignment horizontal="center"/>
    </xf>
    <xf numFmtId="0" fontId="25" fillId="2" borderId="28" xfId="0" applyFont="1" applyFill="1" applyBorder="1" applyAlignment="1">
      <alignment horizontal="center"/>
    </xf>
    <xf numFmtId="0" fontId="25" fillId="2" borderId="29" xfId="0" applyFont="1" applyFill="1" applyBorder="1" applyAlignment="1">
      <alignment horizontal="center"/>
    </xf>
    <xf numFmtId="0" fontId="25" fillId="2" borderId="18" xfId="0" applyFont="1" applyFill="1" applyBorder="1" applyAlignment="1">
      <alignment horizontal="center"/>
    </xf>
    <xf numFmtId="0" fontId="25" fillId="2" borderId="20" xfId="0" applyFont="1" applyFill="1" applyBorder="1" applyAlignment="1">
      <alignment horizontal="center"/>
    </xf>
    <xf numFmtId="0" fontId="29" fillId="2" borderId="28" xfId="0" applyFont="1" applyFill="1" applyBorder="1" applyAlignment="1">
      <alignment horizontal="center" vertical="center"/>
    </xf>
    <xf numFmtId="0" fontId="29" fillId="2" borderId="26" xfId="0" applyFont="1" applyFill="1" applyBorder="1" applyAlignment="1">
      <alignment horizontal="center" vertical="center"/>
    </xf>
    <xf numFmtId="0" fontId="29" fillId="2" borderId="29" xfId="0" applyFont="1" applyFill="1" applyBorder="1" applyAlignment="1">
      <alignment horizontal="center" vertical="center"/>
    </xf>
    <xf numFmtId="0" fontId="29" fillId="2" borderId="18" xfId="0" applyFont="1" applyFill="1" applyBorder="1" applyAlignment="1">
      <alignment horizontal="center" vertical="center"/>
    </xf>
    <xf numFmtId="0" fontId="29" fillId="2" borderId="19" xfId="0" applyFont="1" applyFill="1" applyBorder="1" applyAlignment="1">
      <alignment horizontal="center" vertical="center"/>
    </xf>
    <xf numFmtId="0" fontId="29" fillId="2" borderId="20" xfId="0" applyFont="1" applyFill="1" applyBorder="1" applyAlignment="1">
      <alignment horizontal="center" vertical="center"/>
    </xf>
    <xf numFmtId="0" fontId="26" fillId="2" borderId="0" xfId="0" applyFont="1" applyFill="1" applyAlignment="1">
      <alignment horizontal="left" vertical="center"/>
    </xf>
    <xf numFmtId="0" fontId="27" fillId="2" borderId="14" xfId="2" applyFill="1" applyBorder="1" applyAlignment="1">
      <alignment horizontal="right"/>
    </xf>
    <xf numFmtId="0" fontId="27" fillId="2" borderId="30" xfId="2" applyFill="1" applyBorder="1" applyAlignment="1">
      <alignment horizontal="center" vertical="center" wrapText="1"/>
    </xf>
    <xf numFmtId="0" fontId="27" fillId="2" borderId="31" xfId="2" applyFill="1" applyBorder="1" applyAlignment="1">
      <alignment horizontal="center" vertical="center" wrapText="1"/>
    </xf>
    <xf numFmtId="0" fontId="27" fillId="2" borderId="32" xfId="2" applyFill="1" applyBorder="1" applyAlignment="1">
      <alignment horizontal="center" vertical="center" wrapText="1"/>
    </xf>
    <xf numFmtId="0" fontId="27" fillId="2" borderId="33" xfId="2" applyFill="1" applyBorder="1" applyAlignment="1">
      <alignment horizontal="center" vertical="center" wrapText="1"/>
    </xf>
    <xf numFmtId="0" fontId="27" fillId="2" borderId="34" xfId="2" applyFill="1" applyBorder="1" applyAlignment="1">
      <alignment horizontal="center" vertical="center" wrapText="1"/>
    </xf>
    <xf numFmtId="0" fontId="27" fillId="2" borderId="35" xfId="2" applyFill="1" applyBorder="1" applyAlignment="1">
      <alignment horizontal="center" vertical="center" wrapText="1"/>
    </xf>
    <xf numFmtId="0" fontId="1" fillId="3" borderId="10" xfId="0" applyFont="1" applyFill="1" applyBorder="1" applyAlignment="1" applyProtection="1">
      <alignment horizontal="left" vertical="center"/>
      <protection locked="0"/>
    </xf>
    <xf numFmtId="0" fontId="1" fillId="3" borderId="11" xfId="0" applyFont="1" applyFill="1" applyBorder="1" applyAlignment="1" applyProtection="1">
      <alignment horizontal="left" vertical="center"/>
      <protection locked="0"/>
    </xf>
    <xf numFmtId="0" fontId="1" fillId="3" borderId="12" xfId="0" applyFont="1" applyFill="1" applyBorder="1" applyAlignment="1" applyProtection="1">
      <alignment horizontal="left" vertical="center"/>
      <protection locked="0"/>
    </xf>
    <xf numFmtId="0" fontId="1" fillId="3" borderId="16" xfId="0" applyFont="1" applyFill="1" applyBorder="1" applyAlignment="1" applyProtection="1">
      <alignment horizontal="left" vertical="center"/>
      <protection locked="0"/>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0" xfId="0" applyFont="1" applyFill="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 fillId="2" borderId="0" xfId="0" applyFont="1" applyFill="1" applyAlignment="1">
      <alignment horizontal="left" vertical="center"/>
    </xf>
    <xf numFmtId="0" fontId="1" fillId="2" borderId="9" xfId="0" applyFont="1" applyFill="1" applyBorder="1" applyAlignment="1">
      <alignment horizontal="left" vertical="center"/>
    </xf>
    <xf numFmtId="0" fontId="1" fillId="2" borderId="13" xfId="0" applyFont="1" applyFill="1" applyBorder="1" applyAlignment="1">
      <alignment horizontal="right" vertical="center"/>
    </xf>
    <xf numFmtId="0" fontId="1" fillId="2" borderId="0" xfId="0" applyFont="1" applyFill="1" applyAlignment="1">
      <alignment horizontal="right" vertical="center"/>
    </xf>
    <xf numFmtId="0" fontId="1" fillId="2" borderId="9" xfId="0" applyFont="1" applyFill="1" applyBorder="1" applyAlignment="1">
      <alignment horizontal="right" vertical="center"/>
    </xf>
    <xf numFmtId="2" fontId="1" fillId="3" borderId="10" xfId="0" applyNumberFormat="1" applyFont="1" applyFill="1" applyBorder="1" applyAlignment="1" applyProtection="1">
      <alignment horizontal="left" vertical="center"/>
      <protection locked="0"/>
    </xf>
    <xf numFmtId="2" fontId="1" fillId="3" borderId="11" xfId="0" applyNumberFormat="1" applyFont="1" applyFill="1" applyBorder="1" applyAlignment="1" applyProtection="1">
      <alignment horizontal="left" vertical="center"/>
      <protection locked="0"/>
    </xf>
    <xf numFmtId="2" fontId="1" fillId="3" borderId="12" xfId="0" applyNumberFormat="1" applyFont="1" applyFill="1" applyBorder="1" applyAlignment="1" applyProtection="1">
      <alignment horizontal="left" vertical="center"/>
      <protection locked="0"/>
    </xf>
    <xf numFmtId="0" fontId="1" fillId="3" borderId="7" xfId="0" applyFont="1" applyFill="1" applyBorder="1" applyAlignment="1" applyProtection="1">
      <alignment horizontal="left" vertical="center"/>
      <protection locked="0"/>
    </xf>
    <xf numFmtId="2" fontId="1" fillId="3" borderId="7" xfId="0" applyNumberFormat="1" applyFont="1" applyFill="1" applyBorder="1" applyAlignment="1" applyProtection="1">
      <alignment horizontal="left" vertical="center"/>
      <protection locked="0"/>
    </xf>
    <xf numFmtId="2" fontId="1" fillId="3" borderId="7" xfId="0" applyNumberFormat="1" applyFont="1" applyFill="1" applyBorder="1" applyAlignment="1" applyProtection="1">
      <alignment horizontal="right" vertical="center"/>
      <protection locked="0"/>
    </xf>
    <xf numFmtId="2" fontId="1" fillId="3" borderId="16" xfId="0" applyNumberFormat="1" applyFont="1" applyFill="1" applyBorder="1" applyAlignment="1" applyProtection="1">
      <alignment horizontal="left" vertical="center"/>
      <protection locked="0"/>
    </xf>
    <xf numFmtId="0" fontId="1" fillId="5" borderId="16" xfId="0" applyFont="1" applyFill="1" applyBorder="1" applyAlignment="1">
      <alignment horizontal="right" vertical="center"/>
    </xf>
    <xf numFmtId="2" fontId="15" fillId="3" borderId="16" xfId="0" applyNumberFormat="1" applyFont="1" applyFill="1" applyBorder="1" applyAlignment="1" applyProtection="1">
      <alignment horizontal="right" vertical="center"/>
      <protection locked="0"/>
    </xf>
    <xf numFmtId="0" fontId="1" fillId="3" borderId="7" xfId="0" applyFont="1" applyFill="1" applyBorder="1" applyAlignment="1" applyProtection="1">
      <alignment horizontal="center" vertical="center"/>
      <protection locked="0"/>
    </xf>
    <xf numFmtId="164" fontId="1" fillId="5" borderId="7" xfId="1" applyNumberFormat="1" applyFont="1" applyFill="1" applyBorder="1" applyAlignment="1" applyProtection="1">
      <alignment horizontal="right" vertical="center"/>
    </xf>
    <xf numFmtId="2" fontId="1" fillId="3" borderId="16" xfId="0" applyNumberFormat="1" applyFont="1" applyFill="1" applyBorder="1" applyAlignment="1" applyProtection="1">
      <alignment horizontal="right" vertical="center"/>
      <protection locked="0"/>
    </xf>
    <xf numFmtId="0" fontId="9" fillId="2" borderId="0" xfId="0" applyFont="1" applyFill="1" applyAlignment="1">
      <alignment vertical="center" wrapText="1"/>
    </xf>
    <xf numFmtId="0" fontId="4" fillId="3" borderId="7" xfId="0" applyFont="1" applyFill="1" applyBorder="1" applyAlignment="1" applyProtection="1">
      <alignment horizontal="left" vertical="center" wrapText="1"/>
      <protection locked="0"/>
    </xf>
    <xf numFmtId="0" fontId="7" fillId="2" borderId="17" xfId="0" applyFont="1" applyFill="1" applyBorder="1" applyAlignment="1">
      <alignment horizontal="left" vertical="center"/>
    </xf>
    <xf numFmtId="0" fontId="1" fillId="3" borderId="2" xfId="0" applyFont="1" applyFill="1" applyBorder="1" applyAlignment="1" applyProtection="1">
      <alignment horizontal="left" vertical="center"/>
      <protection locked="0"/>
    </xf>
    <xf numFmtId="2" fontId="19" fillId="3" borderId="7" xfId="0" applyNumberFormat="1" applyFont="1" applyFill="1" applyBorder="1" applyAlignment="1" applyProtection="1">
      <alignment horizontal="right" vertical="center" wrapText="1"/>
      <protection locked="0"/>
    </xf>
    <xf numFmtId="0" fontId="1" fillId="3" borderId="28" xfId="0" applyFont="1" applyFill="1" applyBorder="1" applyAlignment="1" applyProtection="1">
      <alignment horizontal="left" vertical="top" wrapText="1"/>
      <protection locked="0"/>
    </xf>
    <xf numFmtId="0" fontId="1" fillId="3" borderId="26" xfId="0" applyFont="1" applyFill="1" applyBorder="1" applyAlignment="1" applyProtection="1">
      <alignment horizontal="left" vertical="top" wrapText="1"/>
      <protection locked="0"/>
    </xf>
    <xf numFmtId="0" fontId="1" fillId="3" borderId="29" xfId="0" applyFont="1" applyFill="1" applyBorder="1" applyAlignment="1" applyProtection="1">
      <alignment horizontal="left" vertical="top" wrapText="1"/>
      <protection locked="0"/>
    </xf>
    <xf numFmtId="0" fontId="1" fillId="3" borderId="13" xfId="0" applyFont="1" applyFill="1" applyBorder="1" applyAlignment="1" applyProtection="1">
      <alignment horizontal="left" vertical="top" wrapText="1"/>
      <protection locked="0"/>
    </xf>
    <xf numFmtId="0" fontId="1" fillId="3" borderId="0" xfId="0" applyFont="1" applyFill="1" applyAlignment="1" applyProtection="1">
      <alignment horizontal="left" vertical="top" wrapText="1"/>
      <protection locked="0"/>
    </xf>
    <xf numFmtId="0" fontId="1" fillId="3" borderId="9" xfId="0" applyFont="1" applyFill="1" applyBorder="1" applyAlignment="1" applyProtection="1">
      <alignment horizontal="left" vertical="top" wrapText="1"/>
      <protection locked="0"/>
    </xf>
    <xf numFmtId="0" fontId="1" fillId="3" borderId="18" xfId="0" applyFont="1" applyFill="1" applyBorder="1" applyAlignment="1" applyProtection="1">
      <alignment horizontal="left" vertical="top" wrapText="1"/>
      <protection locked="0"/>
    </xf>
    <xf numFmtId="0" fontId="1" fillId="3" borderId="19" xfId="0" applyFont="1" applyFill="1" applyBorder="1" applyAlignment="1" applyProtection="1">
      <alignment horizontal="left" vertical="top" wrapText="1"/>
      <protection locked="0"/>
    </xf>
    <xf numFmtId="0" fontId="1" fillId="3" borderId="20" xfId="0" applyFont="1" applyFill="1" applyBorder="1" applyAlignment="1" applyProtection="1">
      <alignment horizontal="left" vertical="top" wrapText="1"/>
      <protection locked="0"/>
    </xf>
    <xf numFmtId="0" fontId="1" fillId="2" borderId="0" xfId="0" applyFont="1" applyFill="1" applyAlignment="1">
      <alignment horizontal="left" vertical="center" wrapText="1"/>
    </xf>
    <xf numFmtId="0" fontId="1" fillId="2" borderId="5" xfId="0" applyFont="1" applyFill="1" applyBorder="1" applyAlignment="1">
      <alignment horizontal="left" vertical="center" wrapText="1"/>
    </xf>
    <xf numFmtId="0" fontId="1" fillId="3" borderId="25" xfId="0" applyFont="1" applyFill="1" applyBorder="1" applyAlignment="1" applyProtection="1">
      <alignment horizontal="left" vertical="top"/>
      <protection locked="0"/>
    </xf>
    <xf numFmtId="0" fontId="1" fillId="3" borderId="26" xfId="0" applyFont="1" applyFill="1" applyBorder="1" applyAlignment="1" applyProtection="1">
      <alignment horizontal="left" vertical="top"/>
      <protection locked="0"/>
    </xf>
    <xf numFmtId="0" fontId="1" fillId="3" borderId="27" xfId="0" applyFont="1" applyFill="1" applyBorder="1" applyAlignment="1" applyProtection="1">
      <alignment horizontal="left" vertical="top"/>
      <protection locked="0"/>
    </xf>
    <xf numFmtId="0" fontId="1" fillId="3" borderId="6" xfId="0" applyFont="1" applyFill="1" applyBorder="1" applyAlignment="1" applyProtection="1">
      <alignment horizontal="left" vertical="top"/>
      <protection locked="0"/>
    </xf>
    <xf numFmtId="0" fontId="1" fillId="3" borderId="7" xfId="0" applyFont="1" applyFill="1" applyBorder="1" applyAlignment="1" applyProtection="1">
      <alignment horizontal="left" vertical="top"/>
      <protection locked="0"/>
    </xf>
    <xf numFmtId="0" fontId="1" fillId="3" borderId="8" xfId="0" applyFont="1" applyFill="1" applyBorder="1" applyAlignment="1" applyProtection="1">
      <alignment horizontal="left" vertical="top"/>
      <protection locked="0"/>
    </xf>
    <xf numFmtId="0" fontId="1" fillId="4" borderId="25" xfId="0" applyFont="1" applyFill="1" applyBorder="1" applyAlignment="1" applyProtection="1">
      <alignment horizontal="center" vertical="center"/>
      <protection locked="0"/>
    </xf>
    <xf numFmtId="0" fontId="1" fillId="4" borderId="26" xfId="0" applyFont="1" applyFill="1" applyBorder="1" applyAlignment="1" applyProtection="1">
      <alignment horizontal="center" vertical="center"/>
      <protection locked="0"/>
    </xf>
    <xf numFmtId="0" fontId="1" fillId="4" borderId="27" xfId="0" applyFont="1" applyFill="1" applyBorder="1" applyAlignment="1" applyProtection="1">
      <alignment horizontal="center" vertical="center"/>
      <protection locked="0"/>
    </xf>
    <xf numFmtId="0" fontId="1" fillId="4" borderId="6" xfId="0" applyFont="1" applyFill="1" applyBorder="1" applyAlignment="1" applyProtection="1">
      <alignment horizontal="center" vertical="center"/>
      <protection locked="0"/>
    </xf>
    <xf numFmtId="0" fontId="1" fillId="4" borderId="7" xfId="0" applyFont="1" applyFill="1" applyBorder="1" applyAlignment="1" applyProtection="1">
      <alignment horizontal="center" vertical="center"/>
      <protection locked="0"/>
    </xf>
    <xf numFmtId="0" fontId="1" fillId="4" borderId="8" xfId="0" applyFont="1" applyFill="1" applyBorder="1" applyAlignment="1" applyProtection="1">
      <alignment horizontal="center" vertical="center"/>
      <protection locked="0"/>
    </xf>
    <xf numFmtId="0" fontId="1" fillId="2" borderId="5" xfId="0" applyFont="1" applyFill="1" applyBorder="1" applyAlignment="1">
      <alignment horizontal="left" vertical="center"/>
    </xf>
    <xf numFmtId="0" fontId="1" fillId="3" borderId="23" xfId="0" applyFont="1" applyFill="1" applyBorder="1" applyAlignment="1" applyProtection="1">
      <alignment horizontal="left" vertical="center"/>
      <protection locked="0"/>
    </xf>
    <xf numFmtId="0" fontId="1" fillId="3" borderId="24" xfId="0" applyFont="1" applyFill="1" applyBorder="1" applyAlignment="1" applyProtection="1">
      <alignment horizontal="left" vertical="center"/>
      <protection locked="0"/>
    </xf>
    <xf numFmtId="0" fontId="1" fillId="4" borderId="23" xfId="0" applyFont="1" applyFill="1" applyBorder="1" applyAlignment="1" applyProtection="1">
      <alignment horizontal="center" vertical="center"/>
      <protection locked="0"/>
    </xf>
    <xf numFmtId="0" fontId="1" fillId="4" borderId="11" xfId="0" applyFont="1" applyFill="1" applyBorder="1" applyAlignment="1" applyProtection="1">
      <alignment horizontal="center" vertical="center"/>
      <protection locked="0"/>
    </xf>
    <xf numFmtId="0" fontId="1" fillId="4" borderId="24" xfId="0" applyFont="1" applyFill="1" applyBorder="1" applyAlignment="1" applyProtection="1">
      <alignment horizontal="center" vertical="center"/>
      <protection locked="0"/>
    </xf>
    <xf numFmtId="0" fontId="7" fillId="2" borderId="0" xfId="0" applyFont="1" applyFill="1" applyAlignment="1">
      <alignment horizontal="left" vertical="center"/>
    </xf>
    <xf numFmtId="0" fontId="7" fillId="2" borderId="5" xfId="0" applyFont="1" applyFill="1" applyBorder="1" applyAlignment="1">
      <alignment horizontal="left" vertical="center"/>
    </xf>
    <xf numFmtId="0" fontId="10" fillId="3" borderId="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 fillId="3" borderId="1"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21" xfId="0" applyFont="1" applyFill="1" applyBorder="1" applyAlignment="1" applyProtection="1">
      <alignment horizontal="left" vertical="center" wrapText="1"/>
      <protection locked="0"/>
    </xf>
    <xf numFmtId="0" fontId="1" fillId="3" borderId="19" xfId="0" applyFont="1" applyFill="1" applyBorder="1" applyAlignment="1" applyProtection="1">
      <alignment horizontal="left" vertical="center" wrapText="1"/>
      <protection locked="0"/>
    </xf>
    <xf numFmtId="0" fontId="1" fillId="3" borderId="22" xfId="0" applyFont="1" applyFill="1" applyBorder="1" applyAlignment="1" applyProtection="1">
      <alignment horizontal="left" vertical="center" wrapText="1"/>
      <protection locked="0"/>
    </xf>
    <xf numFmtId="0" fontId="1" fillId="4" borderId="1" xfId="0"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protection locked="0"/>
    </xf>
    <xf numFmtId="0" fontId="1" fillId="4" borderId="3" xfId="0" applyFont="1" applyFill="1" applyBorder="1" applyAlignment="1" applyProtection="1">
      <alignment horizontal="center" vertical="center"/>
      <protection locked="0"/>
    </xf>
    <xf numFmtId="0" fontId="1" fillId="4" borderId="21" xfId="0" applyFont="1" applyFill="1" applyBorder="1" applyAlignment="1" applyProtection="1">
      <alignment horizontal="center" vertical="center"/>
      <protection locked="0"/>
    </xf>
    <xf numFmtId="0" fontId="1" fillId="4" borderId="19" xfId="0" applyFont="1" applyFill="1" applyBorder="1" applyAlignment="1" applyProtection="1">
      <alignment horizontal="center" vertical="center"/>
      <protection locked="0"/>
    </xf>
    <xf numFmtId="0" fontId="1" fillId="4" borderId="22" xfId="0" applyFont="1" applyFill="1" applyBorder="1" applyAlignment="1" applyProtection="1">
      <alignment horizontal="center" vertical="center"/>
      <protection locked="0"/>
    </xf>
    <xf numFmtId="0" fontId="40" fillId="2" borderId="17" xfId="0" applyFont="1" applyFill="1" applyBorder="1" applyAlignment="1">
      <alignment horizontal="left" vertical="center"/>
    </xf>
  </cellXfs>
  <cellStyles count="3">
    <cellStyle name="Lien hypertexte" xfId="2" builtinId="8"/>
    <cellStyle name="Milliers" xfId="1" builtinId="3"/>
    <cellStyle name="Normal" xfId="0" builtinId="0"/>
  </cellStyles>
  <dxfs count="29">
    <dxf>
      <font>
        <b/>
        <i val="0"/>
        <color rgb="FFFF0000"/>
      </font>
    </dxf>
    <dxf>
      <font>
        <b/>
        <i val="0"/>
        <color rgb="FFFF0000"/>
      </font>
    </dxf>
    <dxf>
      <font>
        <b/>
        <i val="0"/>
        <color rgb="FFFF0000"/>
      </font>
    </dxf>
    <dxf>
      <font>
        <b/>
        <i val="0"/>
        <color rgb="FFFF0000"/>
      </font>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dxf>
    <dxf>
      <font>
        <strike val="0"/>
        <color auto="1"/>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b/>
        <i val="0"/>
        <color rgb="FFFF0000"/>
      </font>
    </dxf>
    <dxf>
      <font>
        <b/>
        <i val="0"/>
        <color rgb="FFFF0000"/>
      </font>
    </dxf>
    <dxf>
      <font>
        <b/>
        <i val="0"/>
        <color rgb="FFFF0000"/>
      </font>
    </dxf>
    <dxf>
      <font>
        <b/>
        <i val="0"/>
        <color rgb="FFFF0000"/>
      </font>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dxf>
    <dxf>
      <font>
        <strike val="0"/>
        <color auto="1"/>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Radio" firstButton="1" fmlaLink="$AN$14"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Radio" firstButton="1" fmlaLink="$AN$18"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Radio" firstButton="1" fmlaLink="$AN$20"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firstButton="1" fmlaLink="$AN$22"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Radio" firstButton="1"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Radio" firstButton="1" fmlaLink="$AN$14"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firstButton="1" fmlaLink="$AN$18"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fmlaLink="$AN$20"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firstButton="1" fmlaLink="$AN$22"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Radio" firstButton="1"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11.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0.jpeg"/><Relationship Id="rId6" Type="http://schemas.openxmlformats.org/officeDocument/2006/relationships/image" Target="../media/image13.png"/><Relationship Id="rId5" Type="http://schemas.openxmlformats.org/officeDocument/2006/relationships/image" Target="../media/image5.png"/><Relationship Id="rId4" Type="http://schemas.openxmlformats.org/officeDocument/2006/relationships/image" Target="../media/image12.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9.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21</xdr:row>
      <xdr:rowOff>18492</xdr:rowOff>
    </xdr:from>
    <xdr:to>
      <xdr:col>2</xdr:col>
      <xdr:colOff>619125</xdr:colOff>
      <xdr:row>25</xdr:row>
      <xdr:rowOff>257739</xdr:rowOff>
    </xdr:to>
    <xdr:pic>
      <xdr:nvPicPr>
        <xdr:cNvPr id="2" name="Image 1">
          <a:extLst>
            <a:ext uri="{FF2B5EF4-FFF2-40B4-BE49-F238E27FC236}">
              <a16:creationId xmlns:a16="http://schemas.microsoft.com/office/drawing/2014/main" id="{DE8561C9-A362-41FA-8C9A-58B34F020E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299210" cy="127556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228600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228600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180976</xdr:colOff>
      <xdr:row>0</xdr:row>
      <xdr:rowOff>114300</xdr:rowOff>
    </xdr:from>
    <xdr:to>
      <xdr:col>2</xdr:col>
      <xdr:colOff>566855</xdr:colOff>
      <xdr:row>4</xdr:row>
      <xdr:rowOff>183008</xdr:rowOff>
    </xdr:to>
    <xdr:pic>
      <xdr:nvPicPr>
        <xdr:cNvPr id="3" name="Image 2">
          <a:extLst>
            <a:ext uri="{FF2B5EF4-FFF2-40B4-BE49-F238E27FC236}">
              <a16:creationId xmlns:a16="http://schemas.microsoft.com/office/drawing/2014/main" id="{F4E7D686-9A82-4537-A49A-EB0C5DB8B36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0739" cy="1044068"/>
        </a:xfrm>
        <a:prstGeom prst="rect">
          <a:avLst/>
        </a:prstGeom>
      </xdr:spPr>
    </xdr:pic>
    <xdr:clientData/>
  </xdr:twoCellAnchor>
  <xdr:twoCellAnchor editAs="oneCell">
    <xdr:from>
      <xdr:col>1</xdr:col>
      <xdr:colOff>9525</xdr:colOff>
      <xdr:row>30</xdr:row>
      <xdr:rowOff>180975</xdr:rowOff>
    </xdr:from>
    <xdr:to>
      <xdr:col>2</xdr:col>
      <xdr:colOff>666750</xdr:colOff>
      <xdr:row>37</xdr:row>
      <xdr:rowOff>1</xdr:rowOff>
    </xdr:to>
    <xdr:pic>
      <xdr:nvPicPr>
        <xdr:cNvPr id="4" name="Image 3">
          <a:extLst>
            <a:ext uri="{FF2B5EF4-FFF2-40B4-BE49-F238E27FC236}">
              <a16:creationId xmlns:a16="http://schemas.microsoft.com/office/drawing/2014/main" id="{2BBE243C-A2F2-4FA5-901F-E61849D1C36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2085" cy="1083946"/>
        </a:xfrm>
        <a:prstGeom prst="rect">
          <a:avLst/>
        </a:prstGeom>
      </xdr:spPr>
    </xdr:pic>
    <xdr:clientData/>
  </xdr:two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901116C6-C3AB-4855-8D5B-8A2613E1BEC3}"/>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51547</xdr:colOff>
      <xdr:row>44</xdr:row>
      <xdr:rowOff>100853</xdr:rowOff>
    </xdr:from>
    <xdr:to>
      <xdr:col>2</xdr:col>
      <xdr:colOff>672954</xdr:colOff>
      <xdr:row>54</xdr:row>
      <xdr:rowOff>155204</xdr:rowOff>
    </xdr:to>
    <xdr:pic>
      <xdr:nvPicPr>
        <xdr:cNvPr id="6" name="Image 5">
          <a:extLst>
            <a:ext uri="{FF2B5EF4-FFF2-40B4-BE49-F238E27FC236}">
              <a16:creationId xmlns:a16="http://schemas.microsoft.com/office/drawing/2014/main" id="{A0898BA0-23EF-423B-A5C6-20CCA366019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06267" cy="2721351"/>
        </a:xfrm>
        <a:prstGeom prst="rect">
          <a:avLst/>
        </a:prstGeom>
      </xdr:spPr>
    </xdr:pic>
    <xdr:clientData/>
  </xdr:twoCellAnchor>
  <xdr:twoCellAnchor editAs="oneCell">
    <xdr:from>
      <xdr:col>1</xdr:col>
      <xdr:colOff>245138</xdr:colOff>
      <xdr:row>39</xdr:row>
      <xdr:rowOff>181111</xdr:rowOff>
    </xdr:from>
    <xdr:to>
      <xdr:col>2</xdr:col>
      <xdr:colOff>123201</xdr:colOff>
      <xdr:row>41</xdr:row>
      <xdr:rowOff>101090</xdr:rowOff>
    </xdr:to>
    <xdr:pic>
      <xdr:nvPicPr>
        <xdr:cNvPr id="7" name="Image 6">
          <a:extLst>
            <a:ext uri="{FF2B5EF4-FFF2-40B4-BE49-F238E27FC236}">
              <a16:creationId xmlns:a16="http://schemas.microsoft.com/office/drawing/2014/main" id="{EA6BA602-1A25-4E64-82CC-DE7E6C20B1B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2923" cy="453379"/>
        </a:xfrm>
        <a:prstGeom prst="rect">
          <a:avLst/>
        </a:prstGeom>
      </xdr:spPr>
    </xdr:pic>
    <xdr:clientData/>
  </xdr:twoCellAnchor>
  <xdr:twoCellAnchor editAs="oneCell">
    <xdr:from>
      <xdr:col>1</xdr:col>
      <xdr:colOff>65694</xdr:colOff>
      <xdr:row>58</xdr:row>
      <xdr:rowOff>147016</xdr:rowOff>
    </xdr:from>
    <xdr:to>
      <xdr:col>3</xdr:col>
      <xdr:colOff>60398</xdr:colOff>
      <xdr:row>63</xdr:row>
      <xdr:rowOff>252451</xdr:rowOff>
    </xdr:to>
    <xdr:pic>
      <xdr:nvPicPr>
        <xdr:cNvPr id="8" name="Image 7">
          <a:extLst>
            <a:ext uri="{FF2B5EF4-FFF2-40B4-BE49-F238E27FC236}">
              <a16:creationId xmlns:a16="http://schemas.microsoft.com/office/drawing/2014/main" id="{F8FBCDAB-9264-4856-9BBA-69B9483F7BC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137336"/>
          <a:ext cx="1511084" cy="1438935"/>
        </a:xfrm>
        <a:prstGeom prst="rect">
          <a:avLst/>
        </a:prstGeom>
      </xdr:spPr>
    </xdr:pic>
    <xdr:clientData/>
  </xdr:twoCellAnchor>
  <xdr:twoCellAnchor>
    <xdr:from>
      <xdr:col>6</xdr:col>
      <xdr:colOff>163284</xdr:colOff>
      <xdr:row>52</xdr:row>
      <xdr:rowOff>10886</xdr:rowOff>
    </xdr:from>
    <xdr:to>
      <xdr:col>6</xdr:col>
      <xdr:colOff>321128</xdr:colOff>
      <xdr:row>52</xdr:row>
      <xdr:rowOff>168729</xdr:rowOff>
    </xdr:to>
    <xdr:sp macro="" textlink="">
      <xdr:nvSpPr>
        <xdr:cNvPr id="9" name="Triangle rectangle 8">
          <a:extLst>
            <a:ext uri="{FF2B5EF4-FFF2-40B4-BE49-F238E27FC236}">
              <a16:creationId xmlns:a16="http://schemas.microsoft.com/office/drawing/2014/main" id="{8A199C58-4948-45AA-A4AB-EE9ECF2369BD}"/>
            </a:ext>
          </a:extLst>
        </xdr:cNvPr>
        <xdr:cNvSpPr/>
      </xdr:nvSpPr>
      <xdr:spPr>
        <a:xfrm rot="10800000">
          <a:off x="2891244" y="124010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twoCellAnchor editAs="oneCell">
    <xdr:from>
      <xdr:col>1</xdr:col>
      <xdr:colOff>301431</xdr:colOff>
      <xdr:row>41</xdr:row>
      <xdr:rowOff>50228</xdr:rowOff>
    </xdr:from>
    <xdr:to>
      <xdr:col>3</xdr:col>
      <xdr:colOff>34894</xdr:colOff>
      <xdr:row>44</xdr:row>
      <xdr:rowOff>107505</xdr:rowOff>
    </xdr:to>
    <xdr:pic>
      <xdr:nvPicPr>
        <xdr:cNvPr id="10" name="Image 9">
          <a:extLst>
            <a:ext uri="{FF2B5EF4-FFF2-40B4-BE49-F238E27FC236}">
              <a16:creationId xmlns:a16="http://schemas.microsoft.com/office/drawing/2014/main" id="{EAF5999B-3498-4ADC-9A23-AB41897E6BA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49843" cy="85737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228600</xdr:rowOff>
        </xdr:to>
        <xdr:sp macro="" textlink="">
          <xdr:nvSpPr>
            <xdr:cNvPr id="6147" name="Option Button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31749</xdr:colOff>
      <xdr:row>1</xdr:row>
      <xdr:rowOff>6372</xdr:rowOff>
    </xdr:from>
    <xdr:to>
      <xdr:col>5</xdr:col>
      <xdr:colOff>174624</xdr:colOff>
      <xdr:row>4</xdr:row>
      <xdr:rowOff>215900</xdr:rowOff>
    </xdr:to>
    <xdr:pic>
      <xdr:nvPicPr>
        <xdr:cNvPr id="2" name="Image 1" descr="Logo Fin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1774" y="282597"/>
          <a:ext cx="942975" cy="8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10</xdr:col>
          <xdr:colOff>304800</xdr:colOff>
          <xdr:row>27</xdr:row>
          <xdr:rowOff>9525</xdr:rowOff>
        </xdr:from>
        <xdr:to>
          <xdr:col>11</xdr:col>
          <xdr:colOff>123825</xdr:colOff>
          <xdr:row>28</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29</xdr:row>
          <xdr:rowOff>19050</xdr:rowOff>
        </xdr:from>
        <xdr:to>
          <xdr:col>11</xdr:col>
          <xdr:colOff>123825</xdr:colOff>
          <xdr:row>29</xdr:row>
          <xdr:rowOff>238125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31</xdr:row>
          <xdr:rowOff>9525</xdr:rowOff>
        </xdr:from>
        <xdr:to>
          <xdr:col>11</xdr:col>
          <xdr:colOff>123825</xdr:colOff>
          <xdr:row>32</xdr:row>
          <xdr:rowOff>28575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29</xdr:row>
          <xdr:rowOff>247650</xdr:rowOff>
        </xdr:from>
        <xdr:to>
          <xdr:col>11</xdr:col>
          <xdr:colOff>123825</xdr:colOff>
          <xdr:row>31</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39</xdr:row>
          <xdr:rowOff>171450</xdr:rowOff>
        </xdr:from>
        <xdr:to>
          <xdr:col>11</xdr:col>
          <xdr:colOff>57150</xdr:colOff>
          <xdr:row>41</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40</xdr:row>
          <xdr:rowOff>171450</xdr:rowOff>
        </xdr:from>
        <xdr:to>
          <xdr:col>11</xdr:col>
          <xdr:colOff>57150</xdr:colOff>
          <xdr:row>42</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42</xdr:row>
          <xdr:rowOff>161925</xdr:rowOff>
        </xdr:from>
        <xdr:to>
          <xdr:col>11</xdr:col>
          <xdr:colOff>57150</xdr:colOff>
          <xdr:row>44</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41</xdr:row>
          <xdr:rowOff>171450</xdr:rowOff>
        </xdr:from>
        <xdr:to>
          <xdr:col>11</xdr:col>
          <xdr:colOff>57150</xdr:colOff>
          <xdr:row>43</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43</xdr:row>
          <xdr:rowOff>152400</xdr:rowOff>
        </xdr:from>
        <xdr:to>
          <xdr:col>11</xdr:col>
          <xdr:colOff>57150</xdr:colOff>
          <xdr:row>44</xdr:row>
          <xdr:rowOff>180975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33</xdr:row>
          <xdr:rowOff>180975</xdr:rowOff>
        </xdr:from>
        <xdr:to>
          <xdr:col>11</xdr:col>
          <xdr:colOff>57150</xdr:colOff>
          <xdr:row>35</xdr:row>
          <xdr:rowOff>19050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34</xdr:row>
          <xdr:rowOff>180975</xdr:rowOff>
        </xdr:from>
        <xdr:to>
          <xdr:col>11</xdr:col>
          <xdr:colOff>57150</xdr:colOff>
          <xdr:row>36</xdr:row>
          <xdr:rowOff>19050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36</xdr:row>
          <xdr:rowOff>171450</xdr:rowOff>
        </xdr:from>
        <xdr:to>
          <xdr:col>11</xdr:col>
          <xdr:colOff>57150</xdr:colOff>
          <xdr:row>38</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37</xdr:row>
          <xdr:rowOff>171450</xdr:rowOff>
        </xdr:from>
        <xdr:to>
          <xdr:col>11</xdr:col>
          <xdr:colOff>57150</xdr:colOff>
          <xdr:row>39</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39</xdr:row>
          <xdr:rowOff>171450</xdr:rowOff>
        </xdr:from>
        <xdr:to>
          <xdr:col>16</xdr:col>
          <xdr:colOff>133350</xdr:colOff>
          <xdr:row>41</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40</xdr:row>
          <xdr:rowOff>171450</xdr:rowOff>
        </xdr:from>
        <xdr:to>
          <xdr:col>16</xdr:col>
          <xdr:colOff>133350</xdr:colOff>
          <xdr:row>42</xdr:row>
          <xdr:rowOff>9525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42</xdr:row>
          <xdr:rowOff>171450</xdr:rowOff>
        </xdr:from>
        <xdr:to>
          <xdr:col>16</xdr:col>
          <xdr:colOff>133350</xdr:colOff>
          <xdr:row>44</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41</xdr:row>
          <xdr:rowOff>180975</xdr:rowOff>
        </xdr:from>
        <xdr:to>
          <xdr:col>16</xdr:col>
          <xdr:colOff>133350</xdr:colOff>
          <xdr:row>43</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43</xdr:row>
          <xdr:rowOff>152400</xdr:rowOff>
        </xdr:from>
        <xdr:to>
          <xdr:col>16</xdr:col>
          <xdr:colOff>133350</xdr:colOff>
          <xdr:row>44</xdr:row>
          <xdr:rowOff>180975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39</xdr:row>
          <xdr:rowOff>171450</xdr:rowOff>
        </xdr:from>
        <xdr:to>
          <xdr:col>16</xdr:col>
          <xdr:colOff>133350</xdr:colOff>
          <xdr:row>41</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40</xdr:row>
          <xdr:rowOff>171450</xdr:rowOff>
        </xdr:from>
        <xdr:to>
          <xdr:col>16</xdr:col>
          <xdr:colOff>133350</xdr:colOff>
          <xdr:row>42</xdr:row>
          <xdr:rowOff>9525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42</xdr:row>
          <xdr:rowOff>161925</xdr:rowOff>
        </xdr:from>
        <xdr:to>
          <xdr:col>16</xdr:col>
          <xdr:colOff>133350</xdr:colOff>
          <xdr:row>44</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41</xdr:row>
          <xdr:rowOff>171450</xdr:rowOff>
        </xdr:from>
        <xdr:to>
          <xdr:col>16</xdr:col>
          <xdr:colOff>133350</xdr:colOff>
          <xdr:row>43</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43</xdr:row>
          <xdr:rowOff>152400</xdr:rowOff>
        </xdr:from>
        <xdr:to>
          <xdr:col>16</xdr:col>
          <xdr:colOff>133350</xdr:colOff>
          <xdr:row>44</xdr:row>
          <xdr:rowOff>180975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33</xdr:row>
          <xdr:rowOff>180975</xdr:rowOff>
        </xdr:from>
        <xdr:to>
          <xdr:col>16</xdr:col>
          <xdr:colOff>133350</xdr:colOff>
          <xdr:row>35</xdr:row>
          <xdr:rowOff>19050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34</xdr:row>
          <xdr:rowOff>180975</xdr:rowOff>
        </xdr:from>
        <xdr:to>
          <xdr:col>16</xdr:col>
          <xdr:colOff>133350</xdr:colOff>
          <xdr:row>36</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50</xdr:row>
          <xdr:rowOff>9525</xdr:rowOff>
        </xdr:from>
        <xdr:to>
          <xdr:col>11</xdr:col>
          <xdr:colOff>104775</xdr:colOff>
          <xdr:row>50</xdr:row>
          <xdr:rowOff>228600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50</xdr:row>
          <xdr:rowOff>228600</xdr:rowOff>
        </xdr:from>
        <xdr:to>
          <xdr:col>11</xdr:col>
          <xdr:colOff>104775</xdr:colOff>
          <xdr:row>52</xdr:row>
          <xdr:rowOff>9525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51</xdr:row>
          <xdr:rowOff>171450</xdr:rowOff>
        </xdr:from>
        <xdr:to>
          <xdr:col>11</xdr:col>
          <xdr:colOff>104775</xdr:colOff>
          <xdr:row>53</xdr:row>
          <xdr:rowOff>19050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50</xdr:row>
          <xdr:rowOff>9525</xdr:rowOff>
        </xdr:from>
        <xdr:to>
          <xdr:col>18</xdr:col>
          <xdr:colOff>190500</xdr:colOff>
          <xdr:row>50</xdr:row>
          <xdr:rowOff>228600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50</xdr:row>
          <xdr:rowOff>228600</xdr:rowOff>
        </xdr:from>
        <xdr:to>
          <xdr:col>18</xdr:col>
          <xdr:colOff>190500</xdr:colOff>
          <xdr:row>52</xdr:row>
          <xdr:rowOff>9525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51</xdr:row>
          <xdr:rowOff>171450</xdr:rowOff>
        </xdr:from>
        <xdr:to>
          <xdr:col>18</xdr:col>
          <xdr:colOff>190500</xdr:colOff>
          <xdr:row>53</xdr:row>
          <xdr:rowOff>19050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56</xdr:row>
          <xdr:rowOff>19050</xdr:rowOff>
        </xdr:from>
        <xdr:to>
          <xdr:col>8</xdr:col>
          <xdr:colOff>19050</xdr:colOff>
          <xdr:row>56</xdr:row>
          <xdr:rowOff>247650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56</xdr:row>
          <xdr:rowOff>19050</xdr:rowOff>
        </xdr:from>
        <xdr:to>
          <xdr:col>14</xdr:col>
          <xdr:colOff>0</xdr:colOff>
          <xdr:row>56</xdr:row>
          <xdr:rowOff>247650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75</xdr:row>
          <xdr:rowOff>0</xdr:rowOff>
        </xdr:from>
        <xdr:to>
          <xdr:col>9</xdr:col>
          <xdr:colOff>9525</xdr:colOff>
          <xdr:row>75</xdr:row>
          <xdr:rowOff>142875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76</xdr:row>
          <xdr:rowOff>19050</xdr:rowOff>
        </xdr:from>
        <xdr:to>
          <xdr:col>9</xdr:col>
          <xdr:colOff>9525</xdr:colOff>
          <xdr:row>76</xdr:row>
          <xdr:rowOff>161925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78</xdr:row>
          <xdr:rowOff>0</xdr:rowOff>
        </xdr:from>
        <xdr:to>
          <xdr:col>9</xdr:col>
          <xdr:colOff>9525</xdr:colOff>
          <xdr:row>78</xdr:row>
          <xdr:rowOff>142875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79</xdr:row>
          <xdr:rowOff>19050</xdr:rowOff>
        </xdr:from>
        <xdr:to>
          <xdr:col>9</xdr:col>
          <xdr:colOff>9525</xdr:colOff>
          <xdr:row>79</xdr:row>
          <xdr:rowOff>161925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81</xdr:row>
          <xdr:rowOff>0</xdr:rowOff>
        </xdr:from>
        <xdr:to>
          <xdr:col>9</xdr:col>
          <xdr:colOff>9525</xdr:colOff>
          <xdr:row>81</xdr:row>
          <xdr:rowOff>142875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82</xdr:row>
          <xdr:rowOff>19050</xdr:rowOff>
        </xdr:from>
        <xdr:to>
          <xdr:col>9</xdr:col>
          <xdr:colOff>9525</xdr:colOff>
          <xdr:row>82</xdr:row>
          <xdr:rowOff>161925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13</xdr:row>
          <xdr:rowOff>19050</xdr:rowOff>
        </xdr:from>
        <xdr:to>
          <xdr:col>16</xdr:col>
          <xdr:colOff>114300</xdr:colOff>
          <xdr:row>13</xdr:row>
          <xdr:rowOff>200025</xdr:rowOff>
        </xdr:to>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13</xdr:row>
          <xdr:rowOff>19050</xdr:rowOff>
        </xdr:from>
        <xdr:to>
          <xdr:col>13</xdr:col>
          <xdr:colOff>171450</xdr:colOff>
          <xdr:row>13</xdr:row>
          <xdr:rowOff>200025</xdr:rowOff>
        </xdr:to>
        <xdr:sp macro="" textlink="">
          <xdr:nvSpPr>
            <xdr:cNvPr id="1084" name="Option Button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13</xdr:row>
          <xdr:rowOff>9525</xdr:rowOff>
        </xdr:from>
        <xdr:to>
          <xdr:col>17</xdr:col>
          <xdr:colOff>0</xdr:colOff>
          <xdr:row>14</xdr:row>
          <xdr:rowOff>19050</xdr:rowOff>
        </xdr:to>
        <xdr:sp macro="" textlink="">
          <xdr:nvSpPr>
            <xdr:cNvPr id="1085" name="Group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17</xdr:row>
          <xdr:rowOff>19050</xdr:rowOff>
        </xdr:from>
        <xdr:to>
          <xdr:col>16</xdr:col>
          <xdr:colOff>114300</xdr:colOff>
          <xdr:row>17</xdr:row>
          <xdr:rowOff>200025</xdr:rowOff>
        </xdr:to>
        <xdr:sp macro="" textlink="">
          <xdr:nvSpPr>
            <xdr:cNvPr id="1088" name="Option Button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17</xdr:row>
          <xdr:rowOff>9525</xdr:rowOff>
        </xdr:from>
        <xdr:to>
          <xdr:col>13</xdr:col>
          <xdr:colOff>171450</xdr:colOff>
          <xdr:row>17</xdr:row>
          <xdr:rowOff>200025</xdr:rowOff>
        </xdr:to>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17</xdr:row>
          <xdr:rowOff>9525</xdr:rowOff>
        </xdr:from>
        <xdr:to>
          <xdr:col>17</xdr:col>
          <xdr:colOff>0</xdr:colOff>
          <xdr:row>18</xdr:row>
          <xdr:rowOff>19050</xdr:rowOff>
        </xdr:to>
        <xdr:sp macro="" textlink="">
          <xdr:nvSpPr>
            <xdr:cNvPr id="1091" name="Group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19</xdr:row>
          <xdr:rowOff>19050</xdr:rowOff>
        </xdr:from>
        <xdr:to>
          <xdr:col>16</xdr:col>
          <xdr:colOff>114300</xdr:colOff>
          <xdr:row>19</xdr:row>
          <xdr:rowOff>200025</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19</xdr:row>
          <xdr:rowOff>9525</xdr:rowOff>
        </xdr:from>
        <xdr:to>
          <xdr:col>13</xdr:col>
          <xdr:colOff>171450</xdr:colOff>
          <xdr:row>19</xdr:row>
          <xdr:rowOff>200025</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21</xdr:row>
          <xdr:rowOff>9525</xdr:rowOff>
        </xdr:from>
        <xdr:to>
          <xdr:col>16</xdr:col>
          <xdr:colOff>104775</xdr:colOff>
          <xdr:row>21</xdr:row>
          <xdr:rowOff>190500</xdr:rowOff>
        </xdr:to>
        <xdr:sp macro="" textlink="">
          <xdr:nvSpPr>
            <xdr:cNvPr id="1094" name="Option Button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21</xdr:row>
          <xdr:rowOff>0</xdr:rowOff>
        </xdr:from>
        <xdr:to>
          <xdr:col>13</xdr:col>
          <xdr:colOff>171450</xdr:colOff>
          <xdr:row>21</xdr:row>
          <xdr:rowOff>190500</xdr:rowOff>
        </xdr:to>
        <xdr:sp macro="" textlink="">
          <xdr:nvSpPr>
            <xdr:cNvPr id="1095" name="Option Button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18</xdr:row>
          <xdr:rowOff>123825</xdr:rowOff>
        </xdr:from>
        <xdr:to>
          <xdr:col>17</xdr:col>
          <xdr:colOff>0</xdr:colOff>
          <xdr:row>20</xdr:row>
          <xdr:rowOff>19050</xdr:rowOff>
        </xdr:to>
        <xdr:sp macro="" textlink="">
          <xdr:nvSpPr>
            <xdr:cNvPr id="1097" name="Group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0</xdr:rowOff>
        </xdr:from>
        <xdr:to>
          <xdr:col>17</xdr:col>
          <xdr:colOff>0</xdr:colOff>
          <xdr:row>22</xdr:row>
          <xdr:rowOff>19050</xdr:rowOff>
        </xdr:to>
        <xdr:sp macro="" textlink="">
          <xdr:nvSpPr>
            <xdr:cNvPr id="1098" name="Group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59</xdr:row>
          <xdr:rowOff>28575</xdr:rowOff>
        </xdr:from>
        <xdr:to>
          <xdr:col>13</xdr:col>
          <xdr:colOff>171450</xdr:colOff>
          <xdr:row>60</xdr:row>
          <xdr:rowOff>9525</xdr:rowOff>
        </xdr:to>
        <xdr:sp macro="" textlink="">
          <xdr:nvSpPr>
            <xdr:cNvPr id="1102" name="Option Button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60</xdr:row>
          <xdr:rowOff>19050</xdr:rowOff>
        </xdr:from>
        <xdr:to>
          <xdr:col>13</xdr:col>
          <xdr:colOff>171450</xdr:colOff>
          <xdr:row>60</xdr:row>
          <xdr:rowOff>228600</xdr:rowOff>
        </xdr:to>
        <xdr:sp macro="" textlink="">
          <xdr:nvSpPr>
            <xdr:cNvPr id="1103" name="Option Button 79"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92</xdr:row>
          <xdr:rowOff>38100</xdr:rowOff>
        </xdr:from>
        <xdr:to>
          <xdr:col>2</xdr:col>
          <xdr:colOff>123825</xdr:colOff>
          <xdr:row>92</xdr:row>
          <xdr:rowOff>180975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95</xdr:row>
          <xdr:rowOff>38100</xdr:rowOff>
        </xdr:from>
        <xdr:to>
          <xdr:col>2</xdr:col>
          <xdr:colOff>123825</xdr:colOff>
          <xdr:row>95</xdr:row>
          <xdr:rowOff>180975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96</xdr:row>
          <xdr:rowOff>209550</xdr:rowOff>
        </xdr:from>
        <xdr:to>
          <xdr:col>2</xdr:col>
          <xdr:colOff>123825</xdr:colOff>
          <xdr:row>97</xdr:row>
          <xdr:rowOff>133350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96</xdr:row>
          <xdr:rowOff>9525</xdr:rowOff>
        </xdr:from>
        <xdr:to>
          <xdr:col>2</xdr:col>
          <xdr:colOff>123825</xdr:colOff>
          <xdr:row>96</xdr:row>
          <xdr:rowOff>152400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93</xdr:row>
          <xdr:rowOff>38100</xdr:rowOff>
        </xdr:from>
        <xdr:to>
          <xdr:col>2</xdr:col>
          <xdr:colOff>123825</xdr:colOff>
          <xdr:row>93</xdr:row>
          <xdr:rowOff>180975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94</xdr:row>
          <xdr:rowOff>38100</xdr:rowOff>
        </xdr:from>
        <xdr:to>
          <xdr:col>2</xdr:col>
          <xdr:colOff>123825</xdr:colOff>
          <xdr:row>94</xdr:row>
          <xdr:rowOff>180975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104775</xdr:colOff>
      <xdr:row>21</xdr:row>
      <xdr:rowOff>18492</xdr:rowOff>
    </xdr:from>
    <xdr:ext cx="1303244" cy="1279153"/>
    <xdr:pic>
      <xdr:nvPicPr>
        <xdr:cNvPr id="2" name="Image 1">
          <a:extLst>
            <a:ext uri="{FF2B5EF4-FFF2-40B4-BE49-F238E27FC236}">
              <a16:creationId xmlns:a16="http://schemas.microsoft.com/office/drawing/2014/main" id="{3F91C8D7-297E-48E5-A74A-2B75331280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303244" cy="127915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238125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238125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180976</xdr:colOff>
      <xdr:row>0</xdr:row>
      <xdr:rowOff>114300</xdr:rowOff>
    </xdr:from>
    <xdr:ext cx="1174773" cy="1036896"/>
    <xdr:pic>
      <xdr:nvPicPr>
        <xdr:cNvPr id="3" name="Image 2">
          <a:extLst>
            <a:ext uri="{FF2B5EF4-FFF2-40B4-BE49-F238E27FC236}">
              <a16:creationId xmlns:a16="http://schemas.microsoft.com/office/drawing/2014/main" id="{D7AC2387-B03F-4B83-BB84-A07725757AE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4773" cy="1036896"/>
        </a:xfrm>
        <a:prstGeom prst="rect">
          <a:avLst/>
        </a:prstGeom>
      </xdr:spPr>
    </xdr:pic>
    <xdr:clientData/>
  </xdr:oneCellAnchor>
  <xdr:oneCellAnchor>
    <xdr:from>
      <xdr:col>1</xdr:col>
      <xdr:colOff>9525</xdr:colOff>
      <xdr:row>30</xdr:row>
      <xdr:rowOff>180975</xdr:rowOff>
    </xdr:from>
    <xdr:ext cx="1446119" cy="1100979"/>
    <xdr:pic>
      <xdr:nvPicPr>
        <xdr:cNvPr id="4" name="Image 3">
          <a:extLst>
            <a:ext uri="{FF2B5EF4-FFF2-40B4-BE49-F238E27FC236}">
              <a16:creationId xmlns:a16="http://schemas.microsoft.com/office/drawing/2014/main" id="{C9DC3D97-639B-41BC-B6A8-F79EF2CA75D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6119" cy="1100979"/>
        </a:xfrm>
        <a:prstGeom prst="rect">
          <a:avLst/>
        </a:prstGeom>
      </xdr:spPr>
    </xdr:pic>
    <xdr:clientData/>
  </xdr:one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6BAC1604-F40C-4388-AC1C-293C28A115C5}"/>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51547</xdr:colOff>
      <xdr:row>44</xdr:row>
      <xdr:rowOff>100853</xdr:rowOff>
    </xdr:from>
    <xdr:ext cx="1410301" cy="2743763"/>
    <xdr:pic>
      <xdr:nvPicPr>
        <xdr:cNvPr id="6" name="Image 5">
          <a:extLst>
            <a:ext uri="{FF2B5EF4-FFF2-40B4-BE49-F238E27FC236}">
              <a16:creationId xmlns:a16="http://schemas.microsoft.com/office/drawing/2014/main" id="{7A69E1CD-199C-4498-9306-CAFAC909E60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10301" cy="2743763"/>
        </a:xfrm>
        <a:prstGeom prst="rect">
          <a:avLst/>
        </a:prstGeom>
      </xdr:spPr>
    </xdr:pic>
    <xdr:clientData/>
  </xdr:oneCellAnchor>
  <xdr:oneCellAnchor>
    <xdr:from>
      <xdr:col>1</xdr:col>
      <xdr:colOff>245138</xdr:colOff>
      <xdr:row>39</xdr:row>
      <xdr:rowOff>181111</xdr:rowOff>
    </xdr:from>
    <xdr:ext cx="666957" cy="457861"/>
    <xdr:pic>
      <xdr:nvPicPr>
        <xdr:cNvPr id="7" name="Image 6">
          <a:extLst>
            <a:ext uri="{FF2B5EF4-FFF2-40B4-BE49-F238E27FC236}">
              <a16:creationId xmlns:a16="http://schemas.microsoft.com/office/drawing/2014/main" id="{942EF28F-4FD7-4D05-A4B3-BD76180A522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6957" cy="457861"/>
        </a:xfrm>
        <a:prstGeom prst="rect">
          <a:avLst/>
        </a:prstGeom>
      </xdr:spPr>
    </xdr:pic>
    <xdr:clientData/>
  </xdr:oneCellAnchor>
  <xdr:oneCellAnchor>
    <xdr:from>
      <xdr:col>1</xdr:col>
      <xdr:colOff>65694</xdr:colOff>
      <xdr:row>59</xdr:row>
      <xdr:rowOff>147016</xdr:rowOff>
    </xdr:from>
    <xdr:ext cx="1518704" cy="1450140"/>
    <xdr:pic>
      <xdr:nvPicPr>
        <xdr:cNvPr id="8" name="Image 7">
          <a:extLst>
            <a:ext uri="{FF2B5EF4-FFF2-40B4-BE49-F238E27FC236}">
              <a16:creationId xmlns:a16="http://schemas.microsoft.com/office/drawing/2014/main" id="{437D716D-4B3C-4923-8ECB-413D0974F96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404036"/>
          <a:ext cx="1518704" cy="1450140"/>
        </a:xfrm>
        <a:prstGeom prst="rect">
          <a:avLst/>
        </a:prstGeom>
      </xdr:spPr>
    </xdr:pic>
    <xdr:clientData/>
  </xdr:oneCellAnchor>
  <xdr:twoCellAnchor>
    <xdr:from>
      <xdr:col>6</xdr:col>
      <xdr:colOff>163284</xdr:colOff>
      <xdr:row>53</xdr:row>
      <xdr:rowOff>10886</xdr:rowOff>
    </xdr:from>
    <xdr:to>
      <xdr:col>6</xdr:col>
      <xdr:colOff>321128</xdr:colOff>
      <xdr:row>53</xdr:row>
      <xdr:rowOff>168729</xdr:rowOff>
    </xdr:to>
    <xdr:sp macro="" textlink="">
      <xdr:nvSpPr>
        <xdr:cNvPr id="9" name="Triangle rectangle 8">
          <a:extLst>
            <a:ext uri="{FF2B5EF4-FFF2-40B4-BE49-F238E27FC236}">
              <a16:creationId xmlns:a16="http://schemas.microsoft.com/office/drawing/2014/main" id="{24EF506F-1165-42E1-A992-0E5FA811A408}"/>
            </a:ext>
          </a:extLst>
        </xdr:cNvPr>
        <xdr:cNvSpPr/>
      </xdr:nvSpPr>
      <xdr:spPr>
        <a:xfrm rot="10800000">
          <a:off x="2891244" y="126677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oneCellAnchor>
    <xdr:from>
      <xdr:col>1</xdr:col>
      <xdr:colOff>301431</xdr:colOff>
      <xdr:row>41</xdr:row>
      <xdr:rowOff>50228</xdr:rowOff>
    </xdr:from>
    <xdr:ext cx="1257463" cy="864101"/>
    <xdr:pic>
      <xdr:nvPicPr>
        <xdr:cNvPr id="10" name="Image 9">
          <a:extLst>
            <a:ext uri="{FF2B5EF4-FFF2-40B4-BE49-F238E27FC236}">
              <a16:creationId xmlns:a16="http://schemas.microsoft.com/office/drawing/2014/main" id="{80615B85-13A6-4AE1-878D-9F38D1E4BF2F}"/>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57463" cy="86410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238125</xdr:rowOff>
        </xdr:to>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31749</xdr:colOff>
      <xdr:row>1</xdr:row>
      <xdr:rowOff>6372</xdr:rowOff>
    </xdr:from>
    <xdr:to>
      <xdr:col>5</xdr:col>
      <xdr:colOff>174624</xdr:colOff>
      <xdr:row>4</xdr:row>
      <xdr:rowOff>215900</xdr:rowOff>
    </xdr:to>
    <xdr:pic>
      <xdr:nvPicPr>
        <xdr:cNvPr id="2" name="Image 1" descr="Logo Final">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7489" y="280692"/>
          <a:ext cx="965835" cy="872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13</xdr:col>
          <xdr:colOff>85725</xdr:colOff>
          <xdr:row>27</xdr:row>
          <xdr:rowOff>19050</xdr:rowOff>
        </xdr:from>
        <xdr:to>
          <xdr:col>14</xdr:col>
          <xdr:colOff>57150</xdr:colOff>
          <xdr:row>27</xdr:row>
          <xdr:rowOff>161925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29</xdr:row>
          <xdr:rowOff>57150</xdr:rowOff>
        </xdr:from>
        <xdr:to>
          <xdr:col>11</xdr:col>
          <xdr:colOff>76200</xdr:colOff>
          <xdr:row>29</xdr:row>
          <xdr:rowOff>209550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31</xdr:row>
          <xdr:rowOff>47625</xdr:rowOff>
        </xdr:from>
        <xdr:to>
          <xdr:col>11</xdr:col>
          <xdr:colOff>76200</xdr:colOff>
          <xdr:row>31</xdr:row>
          <xdr:rowOff>190500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30</xdr:row>
          <xdr:rowOff>19050</xdr:rowOff>
        </xdr:from>
        <xdr:to>
          <xdr:col>11</xdr:col>
          <xdr:colOff>76200</xdr:colOff>
          <xdr:row>30</xdr:row>
          <xdr:rowOff>171450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40</xdr:row>
          <xdr:rowOff>19050</xdr:rowOff>
        </xdr:from>
        <xdr:to>
          <xdr:col>11</xdr:col>
          <xdr:colOff>76200</xdr:colOff>
          <xdr:row>40</xdr:row>
          <xdr:rowOff>171450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41</xdr:row>
          <xdr:rowOff>19050</xdr:rowOff>
        </xdr:from>
        <xdr:to>
          <xdr:col>11</xdr:col>
          <xdr:colOff>76200</xdr:colOff>
          <xdr:row>41</xdr:row>
          <xdr:rowOff>171450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43</xdr:row>
          <xdr:rowOff>9525</xdr:rowOff>
        </xdr:from>
        <xdr:to>
          <xdr:col>11</xdr:col>
          <xdr:colOff>76200</xdr:colOff>
          <xdr:row>43</xdr:row>
          <xdr:rowOff>152400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42</xdr:row>
          <xdr:rowOff>19050</xdr:rowOff>
        </xdr:from>
        <xdr:to>
          <xdr:col>11</xdr:col>
          <xdr:colOff>76200</xdr:colOff>
          <xdr:row>42</xdr:row>
          <xdr:rowOff>171450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44</xdr:row>
          <xdr:rowOff>0</xdr:rowOff>
        </xdr:from>
        <xdr:to>
          <xdr:col>11</xdr:col>
          <xdr:colOff>76200</xdr:colOff>
          <xdr:row>44</xdr:row>
          <xdr:rowOff>142875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34</xdr:row>
          <xdr:rowOff>28575</xdr:rowOff>
        </xdr:from>
        <xdr:to>
          <xdr:col>11</xdr:col>
          <xdr:colOff>76200</xdr:colOff>
          <xdr:row>34</xdr:row>
          <xdr:rowOff>171450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35</xdr:row>
          <xdr:rowOff>28575</xdr:rowOff>
        </xdr:from>
        <xdr:to>
          <xdr:col>11</xdr:col>
          <xdr:colOff>76200</xdr:colOff>
          <xdr:row>35</xdr:row>
          <xdr:rowOff>171450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37</xdr:row>
          <xdr:rowOff>19050</xdr:rowOff>
        </xdr:from>
        <xdr:to>
          <xdr:col>11</xdr:col>
          <xdr:colOff>76200</xdr:colOff>
          <xdr:row>37</xdr:row>
          <xdr:rowOff>171450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38</xdr:row>
          <xdr:rowOff>19050</xdr:rowOff>
        </xdr:from>
        <xdr:to>
          <xdr:col>11</xdr:col>
          <xdr:colOff>76200</xdr:colOff>
          <xdr:row>38</xdr:row>
          <xdr:rowOff>171450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40</xdr:row>
          <xdr:rowOff>19050</xdr:rowOff>
        </xdr:from>
        <xdr:to>
          <xdr:col>16</xdr:col>
          <xdr:colOff>76200</xdr:colOff>
          <xdr:row>40</xdr:row>
          <xdr:rowOff>171450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41</xdr:row>
          <xdr:rowOff>19050</xdr:rowOff>
        </xdr:from>
        <xdr:to>
          <xdr:col>16</xdr:col>
          <xdr:colOff>76200</xdr:colOff>
          <xdr:row>41</xdr:row>
          <xdr:rowOff>171450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43</xdr:row>
          <xdr:rowOff>19050</xdr:rowOff>
        </xdr:from>
        <xdr:to>
          <xdr:col>16</xdr:col>
          <xdr:colOff>76200</xdr:colOff>
          <xdr:row>43</xdr:row>
          <xdr:rowOff>171450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42</xdr:row>
          <xdr:rowOff>28575</xdr:rowOff>
        </xdr:from>
        <xdr:to>
          <xdr:col>16</xdr:col>
          <xdr:colOff>76200</xdr:colOff>
          <xdr:row>42</xdr:row>
          <xdr:rowOff>171450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44</xdr:row>
          <xdr:rowOff>0</xdr:rowOff>
        </xdr:from>
        <xdr:to>
          <xdr:col>16</xdr:col>
          <xdr:colOff>76200</xdr:colOff>
          <xdr:row>44</xdr:row>
          <xdr:rowOff>142875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40</xdr:row>
          <xdr:rowOff>19050</xdr:rowOff>
        </xdr:from>
        <xdr:to>
          <xdr:col>16</xdr:col>
          <xdr:colOff>76200</xdr:colOff>
          <xdr:row>40</xdr:row>
          <xdr:rowOff>171450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41</xdr:row>
          <xdr:rowOff>19050</xdr:rowOff>
        </xdr:from>
        <xdr:to>
          <xdr:col>16</xdr:col>
          <xdr:colOff>76200</xdr:colOff>
          <xdr:row>41</xdr:row>
          <xdr:rowOff>171450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43</xdr:row>
          <xdr:rowOff>9525</xdr:rowOff>
        </xdr:from>
        <xdr:to>
          <xdr:col>16</xdr:col>
          <xdr:colOff>76200</xdr:colOff>
          <xdr:row>43</xdr:row>
          <xdr:rowOff>152400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42</xdr:row>
          <xdr:rowOff>19050</xdr:rowOff>
        </xdr:from>
        <xdr:to>
          <xdr:col>16</xdr:col>
          <xdr:colOff>76200</xdr:colOff>
          <xdr:row>42</xdr:row>
          <xdr:rowOff>171450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44</xdr:row>
          <xdr:rowOff>0</xdr:rowOff>
        </xdr:from>
        <xdr:to>
          <xdr:col>16</xdr:col>
          <xdr:colOff>76200</xdr:colOff>
          <xdr:row>44</xdr:row>
          <xdr:rowOff>142875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34</xdr:row>
          <xdr:rowOff>28575</xdr:rowOff>
        </xdr:from>
        <xdr:to>
          <xdr:col>16</xdr:col>
          <xdr:colOff>76200</xdr:colOff>
          <xdr:row>34</xdr:row>
          <xdr:rowOff>171450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35</xdr:row>
          <xdr:rowOff>28575</xdr:rowOff>
        </xdr:from>
        <xdr:to>
          <xdr:col>16</xdr:col>
          <xdr:colOff>76200</xdr:colOff>
          <xdr:row>35</xdr:row>
          <xdr:rowOff>171450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50</xdr:row>
          <xdr:rowOff>9525</xdr:rowOff>
        </xdr:from>
        <xdr:to>
          <xdr:col>11</xdr:col>
          <xdr:colOff>104775</xdr:colOff>
          <xdr:row>50</xdr:row>
          <xdr:rowOff>228600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50</xdr:row>
          <xdr:rowOff>228600</xdr:rowOff>
        </xdr:from>
        <xdr:to>
          <xdr:col>11</xdr:col>
          <xdr:colOff>104775</xdr:colOff>
          <xdr:row>52</xdr:row>
          <xdr:rowOff>9525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51</xdr:row>
          <xdr:rowOff>171450</xdr:rowOff>
        </xdr:from>
        <xdr:to>
          <xdr:col>11</xdr:col>
          <xdr:colOff>104775</xdr:colOff>
          <xdr:row>53</xdr:row>
          <xdr:rowOff>19050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50</xdr:row>
          <xdr:rowOff>9525</xdr:rowOff>
        </xdr:from>
        <xdr:to>
          <xdr:col>18</xdr:col>
          <xdr:colOff>190500</xdr:colOff>
          <xdr:row>50</xdr:row>
          <xdr:rowOff>228600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50</xdr:row>
          <xdr:rowOff>228600</xdr:rowOff>
        </xdr:from>
        <xdr:to>
          <xdr:col>18</xdr:col>
          <xdr:colOff>190500</xdr:colOff>
          <xdr:row>52</xdr:row>
          <xdr:rowOff>9525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51</xdr:row>
          <xdr:rowOff>171450</xdr:rowOff>
        </xdr:from>
        <xdr:to>
          <xdr:col>18</xdr:col>
          <xdr:colOff>190500</xdr:colOff>
          <xdr:row>53</xdr:row>
          <xdr:rowOff>19050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56</xdr:row>
          <xdr:rowOff>19050</xdr:rowOff>
        </xdr:from>
        <xdr:to>
          <xdr:col>8</xdr:col>
          <xdr:colOff>19050</xdr:colOff>
          <xdr:row>56</xdr:row>
          <xdr:rowOff>247650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56</xdr:row>
          <xdr:rowOff>19050</xdr:rowOff>
        </xdr:from>
        <xdr:to>
          <xdr:col>14</xdr:col>
          <xdr:colOff>0</xdr:colOff>
          <xdr:row>56</xdr:row>
          <xdr:rowOff>247650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300-000021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75</xdr:row>
          <xdr:rowOff>0</xdr:rowOff>
        </xdr:from>
        <xdr:to>
          <xdr:col>9</xdr:col>
          <xdr:colOff>9525</xdr:colOff>
          <xdr:row>75</xdr:row>
          <xdr:rowOff>142875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300-000022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76</xdr:row>
          <xdr:rowOff>19050</xdr:rowOff>
        </xdr:from>
        <xdr:to>
          <xdr:col>9</xdr:col>
          <xdr:colOff>9525</xdr:colOff>
          <xdr:row>76</xdr:row>
          <xdr:rowOff>161925</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300-000023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78</xdr:row>
          <xdr:rowOff>0</xdr:rowOff>
        </xdr:from>
        <xdr:to>
          <xdr:col>9</xdr:col>
          <xdr:colOff>9525</xdr:colOff>
          <xdr:row>78</xdr:row>
          <xdr:rowOff>142875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300-000024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79</xdr:row>
          <xdr:rowOff>19050</xdr:rowOff>
        </xdr:from>
        <xdr:to>
          <xdr:col>9</xdr:col>
          <xdr:colOff>9525</xdr:colOff>
          <xdr:row>79</xdr:row>
          <xdr:rowOff>161925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300-000025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81</xdr:row>
          <xdr:rowOff>0</xdr:rowOff>
        </xdr:from>
        <xdr:to>
          <xdr:col>9</xdr:col>
          <xdr:colOff>9525</xdr:colOff>
          <xdr:row>81</xdr:row>
          <xdr:rowOff>142875</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300-000026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82</xdr:row>
          <xdr:rowOff>19050</xdr:rowOff>
        </xdr:from>
        <xdr:to>
          <xdr:col>9</xdr:col>
          <xdr:colOff>9525</xdr:colOff>
          <xdr:row>82</xdr:row>
          <xdr:rowOff>161925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300-000027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13</xdr:row>
          <xdr:rowOff>19050</xdr:rowOff>
        </xdr:from>
        <xdr:to>
          <xdr:col>16</xdr:col>
          <xdr:colOff>114300</xdr:colOff>
          <xdr:row>13</xdr:row>
          <xdr:rowOff>200025</xdr:rowOff>
        </xdr:to>
        <xdr:sp macro="" textlink="">
          <xdr:nvSpPr>
            <xdr:cNvPr id="5160" name="Option Button 40" hidden="1">
              <a:extLst>
                <a:ext uri="{63B3BB69-23CF-44E3-9099-C40C66FF867C}">
                  <a14:compatExt spid="_x0000_s5160"/>
                </a:ext>
                <a:ext uri="{FF2B5EF4-FFF2-40B4-BE49-F238E27FC236}">
                  <a16:creationId xmlns:a16="http://schemas.microsoft.com/office/drawing/2014/main" id="{00000000-0008-0000-03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13</xdr:row>
          <xdr:rowOff>19050</xdr:rowOff>
        </xdr:from>
        <xdr:to>
          <xdr:col>13</xdr:col>
          <xdr:colOff>171450</xdr:colOff>
          <xdr:row>13</xdr:row>
          <xdr:rowOff>200025</xdr:rowOff>
        </xdr:to>
        <xdr:sp macro="" textlink="">
          <xdr:nvSpPr>
            <xdr:cNvPr id="5161" name="Option Button 41" hidden="1">
              <a:extLst>
                <a:ext uri="{63B3BB69-23CF-44E3-9099-C40C66FF867C}">
                  <a14:compatExt spid="_x0000_s5161"/>
                </a:ext>
                <a:ext uri="{FF2B5EF4-FFF2-40B4-BE49-F238E27FC236}">
                  <a16:creationId xmlns:a16="http://schemas.microsoft.com/office/drawing/2014/main" id="{00000000-0008-0000-03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13</xdr:row>
          <xdr:rowOff>9525</xdr:rowOff>
        </xdr:from>
        <xdr:to>
          <xdr:col>17</xdr:col>
          <xdr:colOff>0</xdr:colOff>
          <xdr:row>14</xdr:row>
          <xdr:rowOff>19050</xdr:rowOff>
        </xdr:to>
        <xdr:sp macro="" textlink="">
          <xdr:nvSpPr>
            <xdr:cNvPr id="5162" name="Group Box 42" hidden="1">
              <a:extLst>
                <a:ext uri="{63B3BB69-23CF-44E3-9099-C40C66FF867C}">
                  <a14:compatExt spid="_x0000_s5162"/>
                </a:ext>
                <a:ext uri="{FF2B5EF4-FFF2-40B4-BE49-F238E27FC236}">
                  <a16:creationId xmlns:a16="http://schemas.microsoft.com/office/drawing/2014/main" id="{00000000-0008-0000-0300-00002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17</xdr:row>
          <xdr:rowOff>19050</xdr:rowOff>
        </xdr:from>
        <xdr:to>
          <xdr:col>16</xdr:col>
          <xdr:colOff>114300</xdr:colOff>
          <xdr:row>17</xdr:row>
          <xdr:rowOff>200025</xdr:rowOff>
        </xdr:to>
        <xdr:sp macro="" textlink="">
          <xdr:nvSpPr>
            <xdr:cNvPr id="5163" name="Option Button 43" hidden="1">
              <a:extLst>
                <a:ext uri="{63B3BB69-23CF-44E3-9099-C40C66FF867C}">
                  <a14:compatExt spid="_x0000_s5163"/>
                </a:ext>
                <a:ext uri="{FF2B5EF4-FFF2-40B4-BE49-F238E27FC236}">
                  <a16:creationId xmlns:a16="http://schemas.microsoft.com/office/drawing/2014/main" id="{00000000-0008-0000-03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17</xdr:row>
          <xdr:rowOff>9525</xdr:rowOff>
        </xdr:from>
        <xdr:to>
          <xdr:col>13</xdr:col>
          <xdr:colOff>171450</xdr:colOff>
          <xdr:row>17</xdr:row>
          <xdr:rowOff>200025</xdr:rowOff>
        </xdr:to>
        <xdr:sp macro="" textlink="">
          <xdr:nvSpPr>
            <xdr:cNvPr id="5164" name="Option Button 44" hidden="1">
              <a:extLst>
                <a:ext uri="{63B3BB69-23CF-44E3-9099-C40C66FF867C}">
                  <a14:compatExt spid="_x0000_s5164"/>
                </a:ext>
                <a:ext uri="{FF2B5EF4-FFF2-40B4-BE49-F238E27FC236}">
                  <a16:creationId xmlns:a16="http://schemas.microsoft.com/office/drawing/2014/main" id="{00000000-0008-0000-03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17</xdr:row>
          <xdr:rowOff>9525</xdr:rowOff>
        </xdr:from>
        <xdr:to>
          <xdr:col>17</xdr:col>
          <xdr:colOff>0</xdr:colOff>
          <xdr:row>18</xdr:row>
          <xdr:rowOff>19050</xdr:rowOff>
        </xdr:to>
        <xdr:sp macro="" textlink="">
          <xdr:nvSpPr>
            <xdr:cNvPr id="5165" name="Group Box 45" hidden="1">
              <a:extLst>
                <a:ext uri="{63B3BB69-23CF-44E3-9099-C40C66FF867C}">
                  <a14:compatExt spid="_x0000_s5165"/>
                </a:ext>
                <a:ext uri="{FF2B5EF4-FFF2-40B4-BE49-F238E27FC236}">
                  <a16:creationId xmlns:a16="http://schemas.microsoft.com/office/drawing/2014/main" id="{00000000-0008-0000-0300-00002D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19</xdr:row>
          <xdr:rowOff>19050</xdr:rowOff>
        </xdr:from>
        <xdr:to>
          <xdr:col>16</xdr:col>
          <xdr:colOff>114300</xdr:colOff>
          <xdr:row>19</xdr:row>
          <xdr:rowOff>200025</xdr:rowOff>
        </xdr:to>
        <xdr:sp macro="" textlink="">
          <xdr:nvSpPr>
            <xdr:cNvPr id="5166" name="Option Button 46" hidden="1">
              <a:extLst>
                <a:ext uri="{63B3BB69-23CF-44E3-9099-C40C66FF867C}">
                  <a14:compatExt spid="_x0000_s5166"/>
                </a:ext>
                <a:ext uri="{FF2B5EF4-FFF2-40B4-BE49-F238E27FC236}">
                  <a16:creationId xmlns:a16="http://schemas.microsoft.com/office/drawing/2014/main" id="{00000000-0008-0000-03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19</xdr:row>
          <xdr:rowOff>9525</xdr:rowOff>
        </xdr:from>
        <xdr:to>
          <xdr:col>13</xdr:col>
          <xdr:colOff>171450</xdr:colOff>
          <xdr:row>19</xdr:row>
          <xdr:rowOff>200025</xdr:rowOff>
        </xdr:to>
        <xdr:sp macro="" textlink="">
          <xdr:nvSpPr>
            <xdr:cNvPr id="5167" name="Option Button 47" hidden="1">
              <a:extLst>
                <a:ext uri="{63B3BB69-23CF-44E3-9099-C40C66FF867C}">
                  <a14:compatExt spid="_x0000_s5167"/>
                </a:ext>
                <a:ext uri="{FF2B5EF4-FFF2-40B4-BE49-F238E27FC236}">
                  <a16:creationId xmlns:a16="http://schemas.microsoft.com/office/drawing/2014/main" id="{00000000-0008-0000-03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21</xdr:row>
          <xdr:rowOff>19050</xdr:rowOff>
        </xdr:from>
        <xdr:to>
          <xdr:col>14</xdr:col>
          <xdr:colOff>76200</xdr:colOff>
          <xdr:row>22</xdr:row>
          <xdr:rowOff>0</xdr:rowOff>
        </xdr:to>
        <xdr:sp macro="" textlink="">
          <xdr:nvSpPr>
            <xdr:cNvPr id="5168" name="Option Button 48" hidden="1">
              <a:extLst>
                <a:ext uri="{63B3BB69-23CF-44E3-9099-C40C66FF867C}">
                  <a14:compatExt spid="_x0000_s5168"/>
                </a:ext>
                <a:ext uri="{FF2B5EF4-FFF2-40B4-BE49-F238E27FC236}">
                  <a16:creationId xmlns:a16="http://schemas.microsoft.com/office/drawing/2014/main" id="{00000000-0008-0000-03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21</xdr:row>
          <xdr:rowOff>19050</xdr:rowOff>
        </xdr:from>
        <xdr:to>
          <xdr:col>11</xdr:col>
          <xdr:colOff>142875</xdr:colOff>
          <xdr:row>22</xdr:row>
          <xdr:rowOff>0</xdr:rowOff>
        </xdr:to>
        <xdr:sp macro="" textlink="">
          <xdr:nvSpPr>
            <xdr:cNvPr id="5169" name="Option Button 49" hidden="1">
              <a:extLst>
                <a:ext uri="{63B3BB69-23CF-44E3-9099-C40C66FF867C}">
                  <a14:compatExt spid="_x0000_s5169"/>
                </a:ext>
                <a:ext uri="{FF2B5EF4-FFF2-40B4-BE49-F238E27FC236}">
                  <a16:creationId xmlns:a16="http://schemas.microsoft.com/office/drawing/2014/main" id="{00000000-0008-0000-03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18</xdr:row>
          <xdr:rowOff>123825</xdr:rowOff>
        </xdr:from>
        <xdr:to>
          <xdr:col>17</xdr:col>
          <xdr:colOff>0</xdr:colOff>
          <xdr:row>20</xdr:row>
          <xdr:rowOff>19050</xdr:rowOff>
        </xdr:to>
        <xdr:sp macro="" textlink="">
          <xdr:nvSpPr>
            <xdr:cNvPr id="5170" name="Group Box 50" hidden="1">
              <a:extLst>
                <a:ext uri="{63B3BB69-23CF-44E3-9099-C40C66FF867C}">
                  <a14:compatExt spid="_x0000_s5170"/>
                </a:ext>
                <a:ext uri="{FF2B5EF4-FFF2-40B4-BE49-F238E27FC236}">
                  <a16:creationId xmlns:a16="http://schemas.microsoft.com/office/drawing/2014/main" id="{00000000-0008-0000-0300-00003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20</xdr:row>
          <xdr:rowOff>95250</xdr:rowOff>
        </xdr:from>
        <xdr:to>
          <xdr:col>14</xdr:col>
          <xdr:colOff>171450</xdr:colOff>
          <xdr:row>22</xdr:row>
          <xdr:rowOff>9525</xdr:rowOff>
        </xdr:to>
        <xdr:sp macro="" textlink="">
          <xdr:nvSpPr>
            <xdr:cNvPr id="5171" name="Group Box 51" hidden="1">
              <a:extLst>
                <a:ext uri="{63B3BB69-23CF-44E3-9099-C40C66FF867C}">
                  <a14:compatExt spid="_x0000_s5171"/>
                </a:ext>
                <a:ext uri="{FF2B5EF4-FFF2-40B4-BE49-F238E27FC236}">
                  <a16:creationId xmlns:a16="http://schemas.microsoft.com/office/drawing/2014/main" id="{00000000-0008-0000-0300-00003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59</xdr:row>
          <xdr:rowOff>28575</xdr:rowOff>
        </xdr:from>
        <xdr:to>
          <xdr:col>13</xdr:col>
          <xdr:colOff>171450</xdr:colOff>
          <xdr:row>60</xdr:row>
          <xdr:rowOff>9525</xdr:rowOff>
        </xdr:to>
        <xdr:sp macro="" textlink="">
          <xdr:nvSpPr>
            <xdr:cNvPr id="5172" name="Option Button 52" hidden="1">
              <a:extLst>
                <a:ext uri="{63B3BB69-23CF-44E3-9099-C40C66FF867C}">
                  <a14:compatExt spid="_x0000_s5172"/>
                </a:ext>
                <a:ext uri="{FF2B5EF4-FFF2-40B4-BE49-F238E27FC236}">
                  <a16:creationId xmlns:a16="http://schemas.microsoft.com/office/drawing/2014/main" id="{00000000-0008-0000-03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60</xdr:row>
          <xdr:rowOff>19050</xdr:rowOff>
        </xdr:from>
        <xdr:to>
          <xdr:col>13</xdr:col>
          <xdr:colOff>171450</xdr:colOff>
          <xdr:row>60</xdr:row>
          <xdr:rowOff>228600</xdr:rowOff>
        </xdr:to>
        <xdr:sp macro="" textlink="">
          <xdr:nvSpPr>
            <xdr:cNvPr id="5173" name="Option Button 53" hidden="1">
              <a:extLst>
                <a:ext uri="{63B3BB69-23CF-44E3-9099-C40C66FF867C}">
                  <a14:compatExt spid="_x0000_s5173"/>
                </a:ext>
                <a:ext uri="{FF2B5EF4-FFF2-40B4-BE49-F238E27FC236}">
                  <a16:creationId xmlns:a16="http://schemas.microsoft.com/office/drawing/2014/main" id="{00000000-0008-0000-03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92</xdr:row>
          <xdr:rowOff>38100</xdr:rowOff>
        </xdr:from>
        <xdr:to>
          <xdr:col>2</xdr:col>
          <xdr:colOff>123825</xdr:colOff>
          <xdr:row>92</xdr:row>
          <xdr:rowOff>180975</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300-000036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95</xdr:row>
          <xdr:rowOff>38100</xdr:rowOff>
        </xdr:from>
        <xdr:to>
          <xdr:col>2</xdr:col>
          <xdr:colOff>123825</xdr:colOff>
          <xdr:row>95</xdr:row>
          <xdr:rowOff>180975</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300-000037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96</xdr:row>
          <xdr:rowOff>209550</xdr:rowOff>
        </xdr:from>
        <xdr:to>
          <xdr:col>2</xdr:col>
          <xdr:colOff>123825</xdr:colOff>
          <xdr:row>97</xdr:row>
          <xdr:rowOff>133350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300-000038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96</xdr:row>
          <xdr:rowOff>9525</xdr:rowOff>
        </xdr:from>
        <xdr:to>
          <xdr:col>2</xdr:col>
          <xdr:colOff>123825</xdr:colOff>
          <xdr:row>96</xdr:row>
          <xdr:rowOff>152400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300-000039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93</xdr:row>
          <xdr:rowOff>38100</xdr:rowOff>
        </xdr:from>
        <xdr:to>
          <xdr:col>2</xdr:col>
          <xdr:colOff>123825</xdr:colOff>
          <xdr:row>93</xdr:row>
          <xdr:rowOff>180975</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300-00003A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94</xdr:row>
          <xdr:rowOff>38100</xdr:rowOff>
        </xdr:from>
        <xdr:to>
          <xdr:col>2</xdr:col>
          <xdr:colOff>123825</xdr:colOff>
          <xdr:row>94</xdr:row>
          <xdr:rowOff>180975</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300-00003B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www.vs.ch/web/energie/home" TargetMode="External"/><Relationship Id="rId7" Type="http://schemas.openxmlformats.org/officeDocument/2006/relationships/ctrlProp" Target="../ctrlProps/ctrlProp1.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web/energie/exigences-%C3%A9nerg%C3%A9tiques-pour-les-b%C3%A2timent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9" Type="http://schemas.openxmlformats.org/officeDocument/2006/relationships/ctrlProp" Target="../ctrlProps/ctrlProp39.xml"/><Relationship Id="rId21" Type="http://schemas.openxmlformats.org/officeDocument/2006/relationships/ctrlProp" Target="../ctrlProps/ctrlProp21.xml"/><Relationship Id="rId34" Type="http://schemas.openxmlformats.org/officeDocument/2006/relationships/ctrlProp" Target="../ctrlProps/ctrlProp34.xml"/><Relationship Id="rId42" Type="http://schemas.openxmlformats.org/officeDocument/2006/relationships/ctrlProp" Target="../ctrlProps/ctrlProp42.xml"/><Relationship Id="rId47" Type="http://schemas.openxmlformats.org/officeDocument/2006/relationships/ctrlProp" Target="../ctrlProps/ctrlProp47.xml"/><Relationship Id="rId50" Type="http://schemas.openxmlformats.org/officeDocument/2006/relationships/ctrlProp" Target="../ctrlProps/ctrlProp50.xml"/><Relationship Id="rId55" Type="http://schemas.openxmlformats.org/officeDocument/2006/relationships/ctrlProp" Target="../ctrlProps/ctrlProp55.xml"/><Relationship Id="rId63" Type="http://schemas.openxmlformats.org/officeDocument/2006/relationships/comments" Target="../comments1.xml"/><Relationship Id="rId7" Type="http://schemas.openxmlformats.org/officeDocument/2006/relationships/ctrlProp" Target="../ctrlProps/ctrlProp7.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41" Type="http://schemas.openxmlformats.org/officeDocument/2006/relationships/ctrlProp" Target="../ctrlProps/ctrlProp41.xml"/><Relationship Id="rId54" Type="http://schemas.openxmlformats.org/officeDocument/2006/relationships/ctrlProp" Target="../ctrlProps/ctrlProp54.xml"/><Relationship Id="rId62" Type="http://schemas.openxmlformats.org/officeDocument/2006/relationships/ctrlProp" Target="../ctrlProps/ctrlProp6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40" Type="http://schemas.openxmlformats.org/officeDocument/2006/relationships/ctrlProp" Target="../ctrlProps/ctrlProp40.xml"/><Relationship Id="rId45" Type="http://schemas.openxmlformats.org/officeDocument/2006/relationships/ctrlProp" Target="../ctrlProps/ctrlProp45.xml"/><Relationship Id="rId53" Type="http://schemas.openxmlformats.org/officeDocument/2006/relationships/ctrlProp" Target="../ctrlProps/ctrlProp53.xml"/><Relationship Id="rId58" Type="http://schemas.openxmlformats.org/officeDocument/2006/relationships/ctrlProp" Target="../ctrlProps/ctrlProp58.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49" Type="http://schemas.openxmlformats.org/officeDocument/2006/relationships/ctrlProp" Target="../ctrlProps/ctrlProp49.xml"/><Relationship Id="rId57" Type="http://schemas.openxmlformats.org/officeDocument/2006/relationships/ctrlProp" Target="../ctrlProps/ctrlProp57.xml"/><Relationship Id="rId61" Type="http://schemas.openxmlformats.org/officeDocument/2006/relationships/ctrlProp" Target="../ctrlProps/ctrlProp61.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4" Type="http://schemas.openxmlformats.org/officeDocument/2006/relationships/ctrlProp" Target="../ctrlProps/ctrlProp44.xml"/><Relationship Id="rId52" Type="http://schemas.openxmlformats.org/officeDocument/2006/relationships/ctrlProp" Target="../ctrlProps/ctrlProp52.xml"/><Relationship Id="rId60" Type="http://schemas.openxmlformats.org/officeDocument/2006/relationships/ctrlProp" Target="../ctrlProps/ctrlProp60.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 Id="rId43" Type="http://schemas.openxmlformats.org/officeDocument/2006/relationships/ctrlProp" Target="../ctrlProps/ctrlProp43.xml"/><Relationship Id="rId48" Type="http://schemas.openxmlformats.org/officeDocument/2006/relationships/ctrlProp" Target="../ctrlProps/ctrlProp48.xml"/><Relationship Id="rId56" Type="http://schemas.openxmlformats.org/officeDocument/2006/relationships/ctrlProp" Target="../ctrlProps/ctrlProp56.xml"/><Relationship Id="rId8" Type="http://schemas.openxmlformats.org/officeDocument/2006/relationships/ctrlProp" Target="../ctrlProps/ctrlProp8.xml"/><Relationship Id="rId51" Type="http://schemas.openxmlformats.org/officeDocument/2006/relationships/ctrlProp" Target="../ctrlProps/ctrlProp51.xml"/><Relationship Id="rId3" Type="http://schemas.openxmlformats.org/officeDocument/2006/relationships/vmlDrawing" Target="../drawings/vmlDrawing2.v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46" Type="http://schemas.openxmlformats.org/officeDocument/2006/relationships/ctrlProp" Target="../ctrlProps/ctrlProp46.xml"/><Relationship Id="rId59" Type="http://schemas.openxmlformats.org/officeDocument/2006/relationships/ctrlProp" Target="../ctrlProps/ctrlProp5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4.xml"/><Relationship Id="rId3" Type="http://schemas.openxmlformats.org/officeDocument/2006/relationships/hyperlink" Target="https://www.vs.ch/de/web/energie/home" TargetMode="External"/><Relationship Id="rId7" Type="http://schemas.openxmlformats.org/officeDocument/2006/relationships/ctrlProp" Target="../ctrlProps/ctrlProp63.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de/web/energie/energieanforderungen-f&#252;r-geb&#228;ude"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 Id="rId9" Type="http://schemas.openxmlformats.org/officeDocument/2006/relationships/ctrlProp" Target="../ctrlProps/ctrlProp65.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75.xml"/><Relationship Id="rId18" Type="http://schemas.openxmlformats.org/officeDocument/2006/relationships/ctrlProp" Target="../ctrlProps/ctrlProp80.xml"/><Relationship Id="rId26" Type="http://schemas.openxmlformats.org/officeDocument/2006/relationships/ctrlProp" Target="../ctrlProps/ctrlProp88.xml"/><Relationship Id="rId39" Type="http://schemas.openxmlformats.org/officeDocument/2006/relationships/ctrlProp" Target="../ctrlProps/ctrlProp101.xml"/><Relationship Id="rId21" Type="http://schemas.openxmlformats.org/officeDocument/2006/relationships/ctrlProp" Target="../ctrlProps/ctrlProp83.xml"/><Relationship Id="rId34" Type="http://schemas.openxmlformats.org/officeDocument/2006/relationships/ctrlProp" Target="../ctrlProps/ctrlProp96.xml"/><Relationship Id="rId42" Type="http://schemas.openxmlformats.org/officeDocument/2006/relationships/ctrlProp" Target="../ctrlProps/ctrlProp104.xml"/><Relationship Id="rId47" Type="http://schemas.openxmlformats.org/officeDocument/2006/relationships/ctrlProp" Target="../ctrlProps/ctrlProp109.xml"/><Relationship Id="rId50" Type="http://schemas.openxmlformats.org/officeDocument/2006/relationships/ctrlProp" Target="../ctrlProps/ctrlProp112.xml"/><Relationship Id="rId55" Type="http://schemas.openxmlformats.org/officeDocument/2006/relationships/ctrlProp" Target="../ctrlProps/ctrlProp117.xml"/><Relationship Id="rId63" Type="http://schemas.openxmlformats.org/officeDocument/2006/relationships/comments" Target="../comments2.xml"/><Relationship Id="rId7" Type="http://schemas.openxmlformats.org/officeDocument/2006/relationships/ctrlProp" Target="../ctrlProps/ctrlProp69.xml"/><Relationship Id="rId2" Type="http://schemas.openxmlformats.org/officeDocument/2006/relationships/drawing" Target="../drawings/drawing4.xml"/><Relationship Id="rId16" Type="http://schemas.openxmlformats.org/officeDocument/2006/relationships/ctrlProp" Target="../ctrlProps/ctrlProp78.xml"/><Relationship Id="rId20" Type="http://schemas.openxmlformats.org/officeDocument/2006/relationships/ctrlProp" Target="../ctrlProps/ctrlProp82.xml"/><Relationship Id="rId29" Type="http://schemas.openxmlformats.org/officeDocument/2006/relationships/ctrlProp" Target="../ctrlProps/ctrlProp91.xml"/><Relationship Id="rId41" Type="http://schemas.openxmlformats.org/officeDocument/2006/relationships/ctrlProp" Target="../ctrlProps/ctrlProp103.xml"/><Relationship Id="rId54" Type="http://schemas.openxmlformats.org/officeDocument/2006/relationships/ctrlProp" Target="../ctrlProps/ctrlProp116.xml"/><Relationship Id="rId62" Type="http://schemas.openxmlformats.org/officeDocument/2006/relationships/ctrlProp" Target="../ctrlProps/ctrlProp124.xml"/><Relationship Id="rId1" Type="http://schemas.openxmlformats.org/officeDocument/2006/relationships/printerSettings" Target="../printerSettings/printerSettings4.bin"/><Relationship Id="rId6" Type="http://schemas.openxmlformats.org/officeDocument/2006/relationships/ctrlProp" Target="../ctrlProps/ctrlProp68.xml"/><Relationship Id="rId11" Type="http://schemas.openxmlformats.org/officeDocument/2006/relationships/ctrlProp" Target="../ctrlProps/ctrlProp73.xml"/><Relationship Id="rId24" Type="http://schemas.openxmlformats.org/officeDocument/2006/relationships/ctrlProp" Target="../ctrlProps/ctrlProp86.xml"/><Relationship Id="rId32" Type="http://schemas.openxmlformats.org/officeDocument/2006/relationships/ctrlProp" Target="../ctrlProps/ctrlProp94.xml"/><Relationship Id="rId37" Type="http://schemas.openxmlformats.org/officeDocument/2006/relationships/ctrlProp" Target="../ctrlProps/ctrlProp99.xml"/><Relationship Id="rId40" Type="http://schemas.openxmlformats.org/officeDocument/2006/relationships/ctrlProp" Target="../ctrlProps/ctrlProp102.xml"/><Relationship Id="rId45" Type="http://schemas.openxmlformats.org/officeDocument/2006/relationships/ctrlProp" Target="../ctrlProps/ctrlProp107.xml"/><Relationship Id="rId53" Type="http://schemas.openxmlformats.org/officeDocument/2006/relationships/ctrlProp" Target="../ctrlProps/ctrlProp115.xml"/><Relationship Id="rId58" Type="http://schemas.openxmlformats.org/officeDocument/2006/relationships/ctrlProp" Target="../ctrlProps/ctrlProp120.xml"/><Relationship Id="rId5" Type="http://schemas.openxmlformats.org/officeDocument/2006/relationships/ctrlProp" Target="../ctrlProps/ctrlProp67.xml"/><Relationship Id="rId15" Type="http://schemas.openxmlformats.org/officeDocument/2006/relationships/ctrlProp" Target="../ctrlProps/ctrlProp77.xml"/><Relationship Id="rId23" Type="http://schemas.openxmlformats.org/officeDocument/2006/relationships/ctrlProp" Target="../ctrlProps/ctrlProp85.xml"/><Relationship Id="rId28" Type="http://schemas.openxmlformats.org/officeDocument/2006/relationships/ctrlProp" Target="../ctrlProps/ctrlProp90.xml"/><Relationship Id="rId36" Type="http://schemas.openxmlformats.org/officeDocument/2006/relationships/ctrlProp" Target="../ctrlProps/ctrlProp98.xml"/><Relationship Id="rId49" Type="http://schemas.openxmlformats.org/officeDocument/2006/relationships/ctrlProp" Target="../ctrlProps/ctrlProp111.xml"/><Relationship Id="rId57" Type="http://schemas.openxmlformats.org/officeDocument/2006/relationships/ctrlProp" Target="../ctrlProps/ctrlProp119.xml"/><Relationship Id="rId61" Type="http://schemas.openxmlformats.org/officeDocument/2006/relationships/ctrlProp" Target="../ctrlProps/ctrlProp123.xml"/><Relationship Id="rId10" Type="http://schemas.openxmlformats.org/officeDocument/2006/relationships/ctrlProp" Target="../ctrlProps/ctrlProp72.xml"/><Relationship Id="rId19" Type="http://schemas.openxmlformats.org/officeDocument/2006/relationships/ctrlProp" Target="../ctrlProps/ctrlProp81.xml"/><Relationship Id="rId31" Type="http://schemas.openxmlformats.org/officeDocument/2006/relationships/ctrlProp" Target="../ctrlProps/ctrlProp93.xml"/><Relationship Id="rId44" Type="http://schemas.openxmlformats.org/officeDocument/2006/relationships/ctrlProp" Target="../ctrlProps/ctrlProp106.xml"/><Relationship Id="rId52" Type="http://schemas.openxmlformats.org/officeDocument/2006/relationships/ctrlProp" Target="../ctrlProps/ctrlProp114.xml"/><Relationship Id="rId60" Type="http://schemas.openxmlformats.org/officeDocument/2006/relationships/ctrlProp" Target="../ctrlProps/ctrlProp122.xml"/><Relationship Id="rId4" Type="http://schemas.openxmlformats.org/officeDocument/2006/relationships/ctrlProp" Target="../ctrlProps/ctrlProp66.xml"/><Relationship Id="rId9" Type="http://schemas.openxmlformats.org/officeDocument/2006/relationships/ctrlProp" Target="../ctrlProps/ctrlProp71.xml"/><Relationship Id="rId14" Type="http://schemas.openxmlformats.org/officeDocument/2006/relationships/ctrlProp" Target="../ctrlProps/ctrlProp76.xml"/><Relationship Id="rId22" Type="http://schemas.openxmlformats.org/officeDocument/2006/relationships/ctrlProp" Target="../ctrlProps/ctrlProp84.xml"/><Relationship Id="rId27" Type="http://schemas.openxmlformats.org/officeDocument/2006/relationships/ctrlProp" Target="../ctrlProps/ctrlProp89.xml"/><Relationship Id="rId30" Type="http://schemas.openxmlformats.org/officeDocument/2006/relationships/ctrlProp" Target="../ctrlProps/ctrlProp92.xml"/><Relationship Id="rId35" Type="http://schemas.openxmlformats.org/officeDocument/2006/relationships/ctrlProp" Target="../ctrlProps/ctrlProp97.xml"/><Relationship Id="rId43" Type="http://schemas.openxmlformats.org/officeDocument/2006/relationships/ctrlProp" Target="../ctrlProps/ctrlProp105.xml"/><Relationship Id="rId48" Type="http://schemas.openxmlformats.org/officeDocument/2006/relationships/ctrlProp" Target="../ctrlProps/ctrlProp110.xml"/><Relationship Id="rId56" Type="http://schemas.openxmlformats.org/officeDocument/2006/relationships/ctrlProp" Target="../ctrlProps/ctrlProp118.xml"/><Relationship Id="rId8" Type="http://schemas.openxmlformats.org/officeDocument/2006/relationships/ctrlProp" Target="../ctrlProps/ctrlProp70.xml"/><Relationship Id="rId51" Type="http://schemas.openxmlformats.org/officeDocument/2006/relationships/ctrlProp" Target="../ctrlProps/ctrlProp113.xml"/><Relationship Id="rId3" Type="http://schemas.openxmlformats.org/officeDocument/2006/relationships/vmlDrawing" Target="../drawings/vmlDrawing4.vml"/><Relationship Id="rId12" Type="http://schemas.openxmlformats.org/officeDocument/2006/relationships/ctrlProp" Target="../ctrlProps/ctrlProp74.xml"/><Relationship Id="rId17" Type="http://schemas.openxmlformats.org/officeDocument/2006/relationships/ctrlProp" Target="../ctrlProps/ctrlProp79.xml"/><Relationship Id="rId25" Type="http://schemas.openxmlformats.org/officeDocument/2006/relationships/ctrlProp" Target="../ctrlProps/ctrlProp87.xml"/><Relationship Id="rId33" Type="http://schemas.openxmlformats.org/officeDocument/2006/relationships/ctrlProp" Target="../ctrlProps/ctrlProp95.xml"/><Relationship Id="rId38" Type="http://schemas.openxmlformats.org/officeDocument/2006/relationships/ctrlProp" Target="../ctrlProps/ctrlProp100.xml"/><Relationship Id="rId46" Type="http://schemas.openxmlformats.org/officeDocument/2006/relationships/ctrlProp" Target="../ctrlProps/ctrlProp108.xml"/><Relationship Id="rId59" Type="http://schemas.openxmlformats.org/officeDocument/2006/relationships/ctrlProp" Target="../ctrlProps/ctrlProp1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177AD-3853-4BD0-95A0-E50D8EF5A354}">
  <sheetPr codeName="Feuil1">
    <pageSetUpPr fitToPage="1"/>
  </sheetPr>
  <dimension ref="A1:X65"/>
  <sheetViews>
    <sheetView zoomScaleNormal="100" workbookViewId="0">
      <selection activeCell="T6" sqref="T6"/>
    </sheetView>
  </sheetViews>
  <sheetFormatPr baseColWidth="10" defaultColWidth="0" defaultRowHeight="21" customHeight="1" zeroHeight="1" x14ac:dyDescent="0.35"/>
  <cols>
    <col min="1" max="1" width="4.140625" style="43" customWidth="1"/>
    <col min="2" max="2" width="11.42578125" style="43" customWidth="1"/>
    <col min="3" max="3" width="10.7109375" style="43" customWidth="1"/>
    <col min="4" max="4" width="5.140625" style="43" customWidth="1"/>
    <col min="5" max="5" width="5.140625" style="44" customWidth="1"/>
    <col min="6" max="6" width="3.28515625" style="44" customWidth="1"/>
    <col min="7" max="8" width="4.85546875" style="44" customWidth="1"/>
    <col min="9" max="19" width="11.42578125" style="44" customWidth="1"/>
    <col min="20" max="20" width="13.85546875" style="44" customWidth="1"/>
    <col min="21" max="24" width="0" style="43" hidden="1" customWidth="1"/>
    <col min="25" max="16384" width="11.42578125" style="43" hidden="1"/>
  </cols>
  <sheetData>
    <row r="1" spans="2:20" x14ac:dyDescent="0.35"/>
    <row r="2" spans="2:20" ht="18.75" customHeight="1" x14ac:dyDescent="0.3">
      <c r="E2" s="98" t="s">
        <v>164</v>
      </c>
      <c r="F2" s="98"/>
      <c r="G2" s="98"/>
      <c r="H2" s="98"/>
      <c r="I2" s="98"/>
      <c r="J2" s="98"/>
      <c r="K2" s="98"/>
      <c r="L2" s="98"/>
      <c r="M2" s="98"/>
      <c r="N2" s="98"/>
      <c r="O2" s="98"/>
      <c r="P2" s="98"/>
      <c r="Q2" s="98"/>
      <c r="R2" s="98"/>
      <c r="S2" s="98"/>
      <c r="T2" s="45"/>
    </row>
    <row r="3" spans="2:20" ht="18.75" customHeight="1" x14ac:dyDescent="0.3">
      <c r="E3" s="98"/>
      <c r="F3" s="98"/>
      <c r="G3" s="98"/>
      <c r="H3" s="98"/>
      <c r="I3" s="98"/>
      <c r="J3" s="98"/>
      <c r="K3" s="98"/>
      <c r="L3" s="98"/>
      <c r="M3" s="98"/>
      <c r="N3" s="98"/>
      <c r="O3" s="98"/>
      <c r="P3" s="98"/>
      <c r="Q3" s="98"/>
      <c r="R3" s="98"/>
      <c r="S3" s="98"/>
      <c r="T3" s="45"/>
    </row>
    <row r="4" spans="2:20" ht="18.75" customHeight="1" x14ac:dyDescent="0.3">
      <c r="E4" s="98"/>
      <c r="F4" s="98"/>
      <c r="G4" s="98"/>
      <c r="H4" s="98"/>
      <c r="I4" s="98"/>
      <c r="J4" s="98"/>
      <c r="K4" s="98"/>
      <c r="L4" s="98"/>
      <c r="M4" s="98"/>
      <c r="N4" s="98"/>
      <c r="O4" s="98"/>
      <c r="P4" s="98"/>
      <c r="Q4" s="98"/>
      <c r="R4" s="98"/>
      <c r="S4" s="98"/>
      <c r="T4" s="45"/>
    </row>
    <row r="5" spans="2:20" ht="21.75" thickBot="1" x14ac:dyDescent="0.4">
      <c r="B5" s="46"/>
      <c r="C5" s="46"/>
      <c r="D5" s="46"/>
      <c r="E5" s="47"/>
      <c r="F5" s="47"/>
      <c r="G5" s="47"/>
      <c r="H5" s="47"/>
      <c r="I5" s="47"/>
      <c r="J5" s="47"/>
      <c r="K5" s="47"/>
      <c r="L5" s="47"/>
      <c r="M5" s="47"/>
      <c r="N5" s="47"/>
      <c r="O5" s="47"/>
      <c r="P5" s="62" t="s">
        <v>366</v>
      </c>
      <c r="Q5" s="99" t="s">
        <v>367</v>
      </c>
      <c r="R5" s="99"/>
      <c r="S5" s="99"/>
    </row>
    <row r="6" spans="2:20" x14ac:dyDescent="0.35"/>
    <row r="7" spans="2:20" x14ac:dyDescent="0.35">
      <c r="B7" s="100" t="s">
        <v>165</v>
      </c>
      <c r="C7" s="101"/>
      <c r="E7" s="48" t="s">
        <v>166</v>
      </c>
    </row>
    <row r="8" spans="2:20" x14ac:dyDescent="0.35">
      <c r="B8" s="102"/>
      <c r="C8" s="103"/>
      <c r="E8" s="49" t="s">
        <v>167</v>
      </c>
    </row>
    <row r="9" spans="2:20" ht="6" customHeight="1" x14ac:dyDescent="0.35">
      <c r="B9" s="102"/>
      <c r="C9" s="103"/>
      <c r="E9" s="49"/>
    </row>
    <row r="10" spans="2:20" ht="18.75" customHeight="1" x14ac:dyDescent="0.35">
      <c r="B10" s="102"/>
      <c r="C10" s="103"/>
      <c r="E10" s="50" t="s">
        <v>168</v>
      </c>
      <c r="F10" s="69" t="s">
        <v>169</v>
      </c>
      <c r="G10" s="69"/>
      <c r="H10" s="69"/>
      <c r="I10" s="69"/>
      <c r="J10" s="69"/>
      <c r="K10" s="69"/>
      <c r="L10" s="69"/>
      <c r="M10" s="69"/>
      <c r="N10" s="69"/>
      <c r="O10" s="69"/>
      <c r="P10" s="69"/>
      <c r="Q10" s="69"/>
      <c r="R10" s="69"/>
      <c r="S10" s="69"/>
      <c r="T10" s="51"/>
    </row>
    <row r="11" spans="2:20" ht="18.75" customHeight="1" x14ac:dyDescent="0.35">
      <c r="B11" s="102"/>
      <c r="C11" s="103"/>
      <c r="E11" s="50"/>
      <c r="F11" s="69"/>
      <c r="G11" s="69"/>
      <c r="H11" s="69"/>
      <c r="I11" s="69"/>
      <c r="J11" s="69"/>
      <c r="K11" s="69"/>
      <c r="L11" s="69"/>
      <c r="M11" s="69"/>
      <c r="N11" s="69"/>
      <c r="O11" s="69"/>
      <c r="P11" s="69"/>
      <c r="Q11" s="69"/>
      <c r="R11" s="69"/>
      <c r="S11" s="69"/>
      <c r="T11" s="51"/>
    </row>
    <row r="12" spans="2:20" ht="18.75" customHeight="1" x14ac:dyDescent="0.35">
      <c r="B12" s="102"/>
      <c r="C12" s="103"/>
      <c r="E12" s="50"/>
      <c r="F12" s="69"/>
      <c r="G12" s="69"/>
      <c r="H12" s="69"/>
      <c r="I12" s="69"/>
      <c r="J12" s="69"/>
      <c r="K12" s="69"/>
      <c r="L12" s="69"/>
      <c r="M12" s="69"/>
      <c r="N12" s="69"/>
      <c r="O12" s="69"/>
      <c r="P12" s="69"/>
      <c r="Q12" s="69"/>
      <c r="R12" s="69"/>
      <c r="S12" s="69"/>
      <c r="T12" s="51"/>
    </row>
    <row r="13" spans="2:20" x14ac:dyDescent="0.3">
      <c r="B13" s="102"/>
      <c r="C13" s="103"/>
      <c r="E13" s="52"/>
      <c r="F13" s="69"/>
      <c r="G13" s="69"/>
      <c r="H13" s="69"/>
      <c r="I13" s="69"/>
      <c r="J13" s="69"/>
      <c r="K13" s="69"/>
      <c r="L13" s="69"/>
      <c r="M13" s="69"/>
      <c r="N13" s="69"/>
      <c r="O13" s="69"/>
      <c r="P13" s="69"/>
      <c r="Q13" s="69"/>
      <c r="R13" s="69"/>
      <c r="S13" s="69"/>
      <c r="T13" s="51"/>
    </row>
    <row r="14" spans="2:20" ht="5.25" customHeight="1" x14ac:dyDescent="0.3">
      <c r="B14" s="102"/>
      <c r="C14" s="103"/>
      <c r="E14" s="52"/>
      <c r="F14" s="53"/>
      <c r="G14" s="53"/>
      <c r="H14" s="53"/>
      <c r="I14" s="53"/>
      <c r="J14" s="53"/>
      <c r="K14" s="53"/>
      <c r="L14" s="53"/>
      <c r="M14" s="53"/>
      <c r="N14" s="53"/>
      <c r="O14" s="53"/>
      <c r="P14" s="53"/>
      <c r="Q14" s="53"/>
      <c r="R14" s="53"/>
      <c r="S14" s="53"/>
      <c r="T14" s="53"/>
    </row>
    <row r="15" spans="2:20" ht="18.75" customHeight="1" x14ac:dyDescent="0.35">
      <c r="B15" s="102"/>
      <c r="C15" s="103"/>
      <c r="E15" s="50" t="s">
        <v>170</v>
      </c>
      <c r="F15" s="69" t="s">
        <v>171</v>
      </c>
      <c r="G15" s="69"/>
      <c r="H15" s="69"/>
      <c r="I15" s="69"/>
      <c r="J15" s="69"/>
      <c r="K15" s="69"/>
      <c r="L15" s="69"/>
      <c r="M15" s="69"/>
      <c r="N15" s="69"/>
      <c r="O15" s="69"/>
      <c r="P15" s="69"/>
      <c r="Q15" s="69"/>
      <c r="R15" s="69"/>
      <c r="S15" s="69"/>
      <c r="T15" s="51"/>
    </row>
    <row r="16" spans="2:20" ht="18.75" customHeight="1" x14ac:dyDescent="0.35">
      <c r="B16" s="102"/>
      <c r="C16" s="103"/>
      <c r="E16" s="50"/>
      <c r="F16" s="69"/>
      <c r="G16" s="69"/>
      <c r="H16" s="69"/>
      <c r="I16" s="69"/>
      <c r="J16" s="69"/>
      <c r="K16" s="69"/>
      <c r="L16" s="69"/>
      <c r="M16" s="69"/>
      <c r="N16" s="69"/>
      <c r="O16" s="69"/>
      <c r="P16" s="69"/>
      <c r="Q16" s="69"/>
      <c r="R16" s="69"/>
      <c r="S16" s="69"/>
      <c r="T16" s="51"/>
    </row>
    <row r="17" spans="2:20" x14ac:dyDescent="0.3">
      <c r="B17" s="104"/>
      <c r="C17" s="105"/>
      <c r="E17" s="52"/>
      <c r="F17" s="69"/>
      <c r="G17" s="69"/>
      <c r="H17" s="69"/>
      <c r="I17" s="69"/>
      <c r="J17" s="69"/>
      <c r="K17" s="69"/>
      <c r="L17" s="69"/>
      <c r="M17" s="69"/>
      <c r="N17" s="69"/>
      <c r="O17" s="69"/>
      <c r="P17" s="69"/>
      <c r="Q17" s="69"/>
      <c r="R17" s="69"/>
      <c r="S17" s="69"/>
      <c r="T17" s="51"/>
    </row>
    <row r="18" spans="2:20" x14ac:dyDescent="0.35"/>
    <row r="19" spans="2:20" x14ac:dyDescent="0.35">
      <c r="B19" s="76"/>
      <c r="C19" s="77"/>
      <c r="E19" s="48" t="s">
        <v>172</v>
      </c>
    </row>
    <row r="20" spans="2:20" x14ac:dyDescent="0.35">
      <c r="B20" s="78"/>
      <c r="C20" s="79"/>
      <c r="E20" s="49" t="s">
        <v>167</v>
      </c>
    </row>
    <row r="21" spans="2:20" ht="4.5" customHeight="1" x14ac:dyDescent="0.35">
      <c r="B21" s="78"/>
      <c r="C21" s="79"/>
      <c r="E21" s="49"/>
    </row>
    <row r="22" spans="2:20" ht="18.75" customHeight="1" x14ac:dyDescent="0.35">
      <c r="B22" s="78"/>
      <c r="C22" s="79"/>
      <c r="F22" s="69" t="s">
        <v>173</v>
      </c>
      <c r="G22" s="69"/>
      <c r="H22" s="69"/>
      <c r="I22" s="69"/>
      <c r="J22" s="69"/>
      <c r="K22" s="69"/>
      <c r="L22" s="69"/>
      <c r="M22" s="69"/>
      <c r="N22" s="69"/>
      <c r="O22" s="69"/>
      <c r="P22" s="69"/>
      <c r="Q22" s="69"/>
      <c r="R22" s="69"/>
      <c r="S22" s="69"/>
      <c r="T22" s="51"/>
    </row>
    <row r="23" spans="2:20" x14ac:dyDescent="0.3">
      <c r="B23" s="78"/>
      <c r="C23" s="79"/>
      <c r="E23" s="51"/>
      <c r="F23" s="69"/>
      <c r="G23" s="69"/>
      <c r="H23" s="69"/>
      <c r="I23" s="69"/>
      <c r="J23" s="69"/>
      <c r="K23" s="69"/>
      <c r="L23" s="69"/>
      <c r="M23" s="69"/>
      <c r="N23" s="69"/>
      <c r="O23" s="69"/>
      <c r="P23" s="69"/>
      <c r="Q23" s="69"/>
      <c r="R23" s="69"/>
      <c r="S23" s="69"/>
      <c r="T23" s="51"/>
    </row>
    <row r="24" spans="2:20" x14ac:dyDescent="0.3">
      <c r="B24" s="78"/>
      <c r="C24" s="79"/>
      <c r="E24" s="51"/>
      <c r="F24" s="69"/>
      <c r="G24" s="69"/>
      <c r="H24" s="69"/>
      <c r="I24" s="69"/>
      <c r="J24" s="69"/>
      <c r="K24" s="69"/>
      <c r="L24" s="69"/>
      <c r="M24" s="69"/>
      <c r="N24" s="69"/>
      <c r="O24" s="69"/>
      <c r="P24" s="69"/>
      <c r="Q24" s="69"/>
      <c r="R24" s="69"/>
      <c r="S24" s="69"/>
      <c r="T24" s="51"/>
    </row>
    <row r="25" spans="2:20" x14ac:dyDescent="0.3">
      <c r="B25" s="78"/>
      <c r="C25" s="79"/>
      <c r="E25" s="51"/>
      <c r="F25" s="69"/>
      <c r="G25" s="69"/>
      <c r="H25" s="69"/>
      <c r="I25" s="69"/>
      <c r="J25" s="69"/>
      <c r="K25" s="69"/>
      <c r="L25" s="69"/>
      <c r="M25" s="69"/>
      <c r="N25" s="69"/>
      <c r="O25" s="69"/>
      <c r="P25" s="69"/>
      <c r="Q25" s="69"/>
      <c r="R25" s="69"/>
      <c r="S25" s="69"/>
      <c r="T25" s="51"/>
    </row>
    <row r="26" spans="2:20" x14ac:dyDescent="0.3">
      <c r="B26" s="78"/>
      <c r="C26" s="79"/>
      <c r="E26" s="51"/>
      <c r="F26" s="69"/>
      <c r="G26" s="69"/>
      <c r="H26" s="69"/>
      <c r="I26" s="69"/>
      <c r="J26" s="69"/>
      <c r="K26" s="69"/>
      <c r="L26" s="69"/>
      <c r="M26" s="69"/>
      <c r="N26" s="69"/>
      <c r="O26" s="69"/>
      <c r="P26" s="69"/>
      <c r="Q26" s="69"/>
      <c r="R26" s="69"/>
      <c r="S26" s="69"/>
      <c r="T26" s="51"/>
    </row>
    <row r="27" spans="2:20" x14ac:dyDescent="0.3">
      <c r="B27" s="78"/>
      <c r="C27" s="79"/>
      <c r="E27" s="51"/>
      <c r="F27" s="69"/>
      <c r="G27" s="69"/>
      <c r="H27" s="69"/>
      <c r="I27" s="69"/>
      <c r="J27" s="69"/>
      <c r="K27" s="69"/>
      <c r="L27" s="69"/>
      <c r="M27" s="69"/>
      <c r="N27" s="69"/>
      <c r="O27" s="69"/>
      <c r="P27" s="69"/>
      <c r="Q27" s="69"/>
      <c r="R27" s="69"/>
      <c r="S27" s="69"/>
      <c r="T27" s="51"/>
    </row>
    <row r="28" spans="2:20" x14ac:dyDescent="0.3">
      <c r="B28" s="78"/>
      <c r="C28" s="79"/>
      <c r="E28" s="51"/>
      <c r="F28" s="69"/>
      <c r="G28" s="69"/>
      <c r="H28" s="69"/>
      <c r="I28" s="69"/>
      <c r="J28" s="69"/>
      <c r="K28" s="69"/>
      <c r="L28" s="69"/>
      <c r="M28" s="69"/>
      <c r="N28" s="69"/>
      <c r="O28" s="69"/>
      <c r="P28" s="69"/>
      <c r="Q28" s="69"/>
      <c r="R28" s="69"/>
      <c r="S28" s="69"/>
      <c r="T28" s="51"/>
    </row>
    <row r="29" spans="2:20" x14ac:dyDescent="0.3">
      <c r="B29" s="80"/>
      <c r="C29" s="81"/>
      <c r="E29" s="51"/>
      <c r="F29" s="69"/>
      <c r="G29" s="69"/>
      <c r="H29" s="69"/>
      <c r="I29" s="69"/>
      <c r="J29" s="69"/>
      <c r="K29" s="69"/>
      <c r="L29" s="69"/>
      <c r="M29" s="69"/>
      <c r="N29" s="69"/>
      <c r="O29" s="69"/>
      <c r="P29" s="69"/>
      <c r="Q29" s="69"/>
      <c r="R29" s="69"/>
      <c r="S29" s="69"/>
      <c r="T29" s="51"/>
    </row>
    <row r="30" spans="2:20" x14ac:dyDescent="0.3">
      <c r="E30" s="53"/>
      <c r="F30" s="53"/>
      <c r="G30" s="53"/>
      <c r="H30" s="53"/>
      <c r="I30" s="53"/>
      <c r="J30" s="53"/>
      <c r="K30" s="53"/>
      <c r="L30" s="53"/>
      <c r="M30" s="53"/>
      <c r="N30" s="53"/>
      <c r="O30" s="53"/>
      <c r="P30" s="53"/>
      <c r="Q30" s="53"/>
      <c r="R30" s="53"/>
      <c r="S30" s="53"/>
      <c r="T30" s="53"/>
    </row>
    <row r="31" spans="2:20" x14ac:dyDescent="0.35">
      <c r="B31" s="76"/>
      <c r="C31" s="77"/>
      <c r="E31" s="48" t="s">
        <v>174</v>
      </c>
    </row>
    <row r="32" spans="2:20" ht="5.25" customHeight="1" x14ac:dyDescent="0.35">
      <c r="B32" s="78"/>
      <c r="C32" s="79"/>
      <c r="E32" s="48"/>
    </row>
    <row r="33" spans="2:20" x14ac:dyDescent="0.35">
      <c r="B33" s="78"/>
      <c r="C33" s="79"/>
      <c r="E33" s="50" t="s">
        <v>168</v>
      </c>
      <c r="F33" s="44" t="s">
        <v>368</v>
      </c>
    </row>
    <row r="34" spans="2:20" ht="5.25" customHeight="1" x14ac:dyDescent="0.35">
      <c r="B34" s="78"/>
      <c r="C34" s="79"/>
      <c r="E34" s="50"/>
    </row>
    <row r="35" spans="2:20" x14ac:dyDescent="0.35">
      <c r="B35" s="78"/>
      <c r="C35" s="79"/>
      <c r="E35" s="50" t="s">
        <v>170</v>
      </c>
      <c r="F35" s="44" t="s">
        <v>369</v>
      </c>
    </row>
    <row r="36" spans="2:20" ht="6" customHeight="1" x14ac:dyDescent="0.35">
      <c r="B36" s="78"/>
      <c r="C36" s="79"/>
      <c r="E36" s="50"/>
    </row>
    <row r="37" spans="2:20" ht="21" customHeight="1" x14ac:dyDescent="0.35">
      <c r="B37" s="78"/>
      <c r="C37" s="79"/>
      <c r="E37" s="50" t="s">
        <v>175</v>
      </c>
      <c r="F37" s="69" t="s">
        <v>176</v>
      </c>
      <c r="G37" s="69"/>
      <c r="H37" s="69"/>
      <c r="I37" s="69"/>
      <c r="J37" s="69"/>
      <c r="K37" s="69"/>
      <c r="L37" s="69"/>
      <c r="M37" s="69"/>
      <c r="N37" s="69"/>
      <c r="O37" s="69"/>
      <c r="P37" s="69"/>
      <c r="Q37" s="69"/>
      <c r="R37" s="69"/>
      <c r="S37" s="69"/>
      <c r="T37" s="51"/>
    </row>
    <row r="38" spans="2:20" x14ac:dyDescent="0.35">
      <c r="B38" s="80"/>
      <c r="C38" s="81"/>
      <c r="E38" s="54"/>
      <c r="F38" s="69"/>
      <c r="G38" s="69"/>
      <c r="H38" s="69"/>
      <c r="I38" s="69"/>
      <c r="J38" s="69"/>
      <c r="K38" s="69"/>
      <c r="L38" s="69"/>
      <c r="M38" s="69"/>
      <c r="N38" s="69"/>
      <c r="O38" s="69"/>
      <c r="P38" s="69"/>
      <c r="Q38" s="69"/>
      <c r="R38" s="69"/>
      <c r="S38" s="69"/>
      <c r="T38" s="51"/>
    </row>
    <row r="39" spans="2:20" x14ac:dyDescent="0.35">
      <c r="F39" s="69"/>
      <c r="G39" s="69"/>
      <c r="H39" s="69"/>
      <c r="I39" s="69"/>
      <c r="J39" s="69"/>
      <c r="K39" s="69"/>
      <c r="L39" s="69"/>
      <c r="M39" s="69"/>
      <c r="N39" s="69"/>
      <c r="O39" s="69"/>
      <c r="P39" s="69"/>
      <c r="Q39" s="69"/>
      <c r="R39" s="69"/>
      <c r="S39" s="69"/>
    </row>
    <row r="40" spans="2:20" x14ac:dyDescent="0.35">
      <c r="B40" s="76"/>
      <c r="C40" s="77"/>
      <c r="E40" s="48" t="s">
        <v>177</v>
      </c>
      <c r="F40" s="48"/>
    </row>
    <row r="41" spans="2:20" x14ac:dyDescent="0.35">
      <c r="B41" s="78"/>
      <c r="C41" s="79"/>
    </row>
    <row r="42" spans="2:20" x14ac:dyDescent="0.35">
      <c r="B42" s="78"/>
      <c r="C42" s="79"/>
      <c r="E42" s="82"/>
      <c r="F42" s="83"/>
      <c r="G42" s="84"/>
      <c r="I42" s="44" t="s">
        <v>178</v>
      </c>
    </row>
    <row r="43" spans="2:20" x14ac:dyDescent="0.35">
      <c r="B43" s="78"/>
      <c r="C43" s="79"/>
    </row>
    <row r="44" spans="2:20" x14ac:dyDescent="0.35">
      <c r="B44" s="78"/>
      <c r="C44" s="79"/>
      <c r="G44" s="55"/>
      <c r="I44" s="44" t="s">
        <v>179</v>
      </c>
    </row>
    <row r="45" spans="2:20" x14ac:dyDescent="0.35">
      <c r="B45" s="78"/>
      <c r="C45" s="79"/>
    </row>
    <row r="46" spans="2:20" x14ac:dyDescent="0.35">
      <c r="B46" s="78"/>
      <c r="C46" s="79"/>
      <c r="G46" s="55"/>
      <c r="I46" s="44" t="s">
        <v>180</v>
      </c>
    </row>
    <row r="47" spans="2:20" x14ac:dyDescent="0.35">
      <c r="B47" s="78"/>
      <c r="C47" s="79"/>
    </row>
    <row r="48" spans="2:20" x14ac:dyDescent="0.35">
      <c r="B48" s="78"/>
      <c r="C48" s="79"/>
      <c r="E48" s="55"/>
      <c r="F48" s="56" t="s">
        <v>181</v>
      </c>
      <c r="I48" s="69" t="s">
        <v>182</v>
      </c>
      <c r="J48" s="69"/>
      <c r="K48" s="69"/>
      <c r="L48" s="69"/>
      <c r="M48" s="69"/>
      <c r="N48" s="69"/>
      <c r="O48" s="69"/>
      <c r="P48" s="69"/>
      <c r="Q48" s="69"/>
      <c r="R48" s="69"/>
      <c r="S48" s="69"/>
    </row>
    <row r="49" spans="2:19" x14ac:dyDescent="0.35">
      <c r="B49" s="78"/>
      <c r="C49" s="79"/>
      <c r="F49" s="56"/>
      <c r="I49" s="69"/>
      <c r="J49" s="69"/>
      <c r="K49" s="69"/>
      <c r="L49" s="69"/>
      <c r="M49" s="69"/>
      <c r="N49" s="69"/>
      <c r="O49" s="69"/>
      <c r="P49" s="69"/>
      <c r="Q49" s="69"/>
      <c r="R49" s="69"/>
      <c r="S49" s="69"/>
    </row>
    <row r="50" spans="2:19" x14ac:dyDescent="0.35">
      <c r="B50" s="78"/>
      <c r="C50" s="79"/>
    </row>
    <row r="51" spans="2:19" x14ac:dyDescent="0.35">
      <c r="B51" s="78"/>
      <c r="C51" s="79"/>
      <c r="E51" s="85"/>
      <c r="F51" s="86"/>
      <c r="G51" s="87"/>
      <c r="I51" s="44" t="s">
        <v>183</v>
      </c>
    </row>
    <row r="52" spans="2:19" x14ac:dyDescent="0.35">
      <c r="B52" s="78"/>
      <c r="C52" s="79"/>
    </row>
    <row r="53" spans="2:19" ht="21" customHeight="1" x14ac:dyDescent="0.35">
      <c r="B53" s="78"/>
      <c r="C53" s="79"/>
      <c r="F53" s="88"/>
      <c r="G53" s="89"/>
      <c r="I53" s="69" t="s">
        <v>184</v>
      </c>
      <c r="J53" s="69"/>
      <c r="K53" s="69"/>
      <c r="L53" s="69"/>
      <c r="M53" s="69"/>
      <c r="N53" s="69"/>
      <c r="O53" s="69"/>
      <c r="P53" s="69"/>
      <c r="Q53" s="69"/>
      <c r="R53" s="69"/>
      <c r="S53" s="69"/>
    </row>
    <row r="54" spans="2:19" x14ac:dyDescent="0.35">
      <c r="B54" s="78"/>
      <c r="C54" s="79"/>
      <c r="F54" s="90"/>
      <c r="G54" s="91"/>
      <c r="I54" s="69"/>
      <c r="J54" s="69"/>
      <c r="K54" s="69"/>
      <c r="L54" s="69"/>
      <c r="M54" s="69"/>
      <c r="N54" s="69"/>
      <c r="O54" s="69"/>
      <c r="P54" s="69"/>
      <c r="Q54" s="69"/>
      <c r="R54" s="69"/>
      <c r="S54" s="69"/>
    </row>
    <row r="55" spans="2:19" x14ac:dyDescent="0.35">
      <c r="B55" s="78"/>
      <c r="C55" s="79"/>
      <c r="F55" s="57"/>
      <c r="G55" s="57"/>
      <c r="I55" s="69"/>
      <c r="J55" s="69"/>
      <c r="K55" s="69"/>
      <c r="L55" s="69"/>
      <c r="M55" s="69"/>
      <c r="N55" s="69"/>
      <c r="O55" s="69"/>
      <c r="P55" s="69"/>
      <c r="Q55" s="69"/>
      <c r="R55" s="69"/>
      <c r="S55" s="69"/>
    </row>
    <row r="56" spans="2:19" x14ac:dyDescent="0.35">
      <c r="B56" s="78"/>
      <c r="C56" s="79"/>
    </row>
    <row r="57" spans="2:19" ht="21" customHeight="1" x14ac:dyDescent="0.35">
      <c r="B57" s="78"/>
      <c r="C57" s="79"/>
      <c r="E57" s="92" t="s">
        <v>185</v>
      </c>
      <c r="F57" s="93"/>
      <c r="G57" s="94"/>
      <c r="I57" s="69" t="s">
        <v>186</v>
      </c>
      <c r="J57" s="69"/>
      <c r="K57" s="69"/>
      <c r="L57" s="69"/>
      <c r="M57" s="69"/>
      <c r="N57" s="69"/>
      <c r="O57" s="69"/>
      <c r="P57" s="69"/>
      <c r="Q57" s="69"/>
      <c r="R57" s="69"/>
      <c r="S57" s="69"/>
    </row>
    <row r="58" spans="2:19" x14ac:dyDescent="0.35">
      <c r="B58" s="78"/>
      <c r="C58" s="79"/>
      <c r="E58" s="95"/>
      <c r="F58" s="96"/>
      <c r="G58" s="97"/>
      <c r="I58" s="69"/>
      <c r="J58" s="69"/>
      <c r="K58" s="69"/>
      <c r="L58" s="69"/>
      <c r="M58" s="69"/>
      <c r="N58" s="69"/>
      <c r="O58" s="69"/>
      <c r="P58" s="69"/>
      <c r="Q58" s="69"/>
      <c r="R58" s="69"/>
      <c r="S58" s="69"/>
    </row>
    <row r="59" spans="2:19" x14ac:dyDescent="0.35">
      <c r="B59" s="78"/>
      <c r="C59" s="79"/>
      <c r="E59" s="48"/>
      <c r="F59" s="48"/>
      <c r="G59" s="48"/>
    </row>
    <row r="60" spans="2:19" ht="21" customHeight="1" x14ac:dyDescent="0.35">
      <c r="B60" s="78"/>
      <c r="C60" s="79"/>
      <c r="E60" s="63" t="s">
        <v>187</v>
      </c>
      <c r="F60" s="64"/>
      <c r="G60" s="65"/>
      <c r="I60" s="69" t="s">
        <v>188</v>
      </c>
      <c r="J60" s="69"/>
      <c r="K60" s="69"/>
      <c r="L60" s="69"/>
      <c r="M60" s="69"/>
      <c r="N60" s="69"/>
      <c r="O60" s="69"/>
      <c r="P60" s="69"/>
      <c r="Q60" s="69"/>
      <c r="R60" s="69"/>
      <c r="S60" s="69"/>
    </row>
    <row r="61" spans="2:19" x14ac:dyDescent="0.35">
      <c r="B61" s="78"/>
      <c r="C61" s="79"/>
      <c r="E61" s="66"/>
      <c r="F61" s="67"/>
      <c r="G61" s="68"/>
      <c r="I61" s="69"/>
      <c r="J61" s="69"/>
      <c r="K61" s="69"/>
      <c r="L61" s="69"/>
      <c r="M61" s="69"/>
      <c r="N61" s="69"/>
      <c r="O61" s="69"/>
      <c r="P61" s="69"/>
      <c r="Q61" s="69"/>
      <c r="R61" s="69"/>
      <c r="S61" s="69"/>
    </row>
    <row r="62" spans="2:19" x14ac:dyDescent="0.35">
      <c r="B62" s="78"/>
      <c r="C62" s="79"/>
      <c r="E62" s="48"/>
      <c r="F62" s="48"/>
      <c r="G62" s="48"/>
    </row>
    <row r="63" spans="2:19" x14ac:dyDescent="0.35">
      <c r="B63" s="78"/>
      <c r="C63" s="79"/>
      <c r="E63" s="70" t="s">
        <v>187</v>
      </c>
      <c r="F63" s="71"/>
      <c r="G63" s="72"/>
      <c r="I63" s="58" t="s">
        <v>189</v>
      </c>
    </row>
    <row r="64" spans="2:19" x14ac:dyDescent="0.35">
      <c r="B64" s="80"/>
      <c r="C64" s="81"/>
      <c r="E64" s="73"/>
      <c r="F64" s="74"/>
      <c r="G64" s="75"/>
      <c r="I64" s="58"/>
    </row>
    <row r="65" x14ac:dyDescent="0.35"/>
  </sheetData>
  <sheetProtection algorithmName="SHA-512" hashValue="+X1alwyAteoxGtSnvBfAzKVaj66LMvOHhOkO/FqR22ky+zvjHhXmFgaS85iElCc4BSJ3YPtgr0Kw7fCAjngtcA==" saltValue="+Uej70OHJd+r9qh+Jqzk5Q==" spinCount="100000" sheet="1" objects="1" scenarios="1"/>
  <mergeCells count="20">
    <mergeCell ref="B19:C29"/>
    <mergeCell ref="F22:S29"/>
    <mergeCell ref="E2:S4"/>
    <mergeCell ref="Q5:S5"/>
    <mergeCell ref="B7:C17"/>
    <mergeCell ref="F10:S13"/>
    <mergeCell ref="F15:S17"/>
    <mergeCell ref="E60:G61"/>
    <mergeCell ref="I60:S61"/>
    <mergeCell ref="E63:G64"/>
    <mergeCell ref="B31:C38"/>
    <mergeCell ref="F37:S39"/>
    <mergeCell ref="B40:C64"/>
    <mergeCell ref="E42:G42"/>
    <mergeCell ref="I48:S49"/>
    <mergeCell ref="E51:G51"/>
    <mergeCell ref="F53:G54"/>
    <mergeCell ref="I53:S55"/>
    <mergeCell ref="E57:G58"/>
    <mergeCell ref="I57:S58"/>
  </mergeCells>
  <hyperlinks>
    <hyperlink ref="B7" r:id="rId1" display="https://www.vs.ch/web/energie/exigences-%C3%A9nerg%C3%A9tiques-pour-les-b%C3%A2timents" xr:uid="{7C63138B-EC66-45FD-9115-F46E238DA77F}"/>
    <hyperlink ref="B7:C17" r:id="rId2" display="https://www.vs.ch/web/energie/exigences-énergétiques-pour-les-bâtiments" xr:uid="{5F9510D0-DA7A-4091-BD68-9125A05D4E98}"/>
    <hyperlink ref="Q5" r:id="rId3" xr:uid="{6D7DEB4C-FD87-4291-81A3-D30F67007C51}"/>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6145" r:id="rId7" name="Check Box 1">
              <controlPr defaultSize="0" autoFill="0" autoLine="0" autoPict="0">
                <anchor moveWithCells="1">
                  <from>
                    <xdr:col>6</xdr:col>
                    <xdr:colOff>66675</xdr:colOff>
                    <xdr:row>43</xdr:row>
                    <xdr:rowOff>9525</xdr:rowOff>
                  </from>
                  <to>
                    <xdr:col>6</xdr:col>
                    <xdr:colOff>276225</xdr:colOff>
                    <xdr:row>43</xdr:row>
                    <xdr:rowOff>228600</xdr:rowOff>
                  </to>
                </anchor>
              </controlPr>
            </control>
          </mc:Choice>
        </mc:AlternateContent>
        <mc:AlternateContent xmlns:mc="http://schemas.openxmlformats.org/markup-compatibility/2006">
          <mc:Choice Requires="x14">
            <control shapeId="6146" r:id="rId8" name="Option Button 2">
              <controlPr defaultSize="0" autoFill="0" autoLine="0" autoPict="0">
                <anchor moveWithCells="1">
                  <from>
                    <xdr:col>6</xdr:col>
                    <xdr:colOff>66675</xdr:colOff>
                    <xdr:row>45</xdr:row>
                    <xdr:rowOff>19050</xdr:rowOff>
                  </from>
                  <to>
                    <xdr:col>6</xdr:col>
                    <xdr:colOff>314325</xdr:colOff>
                    <xdr:row>45</xdr:row>
                    <xdr:rowOff>228600</xdr:rowOff>
                  </to>
                </anchor>
              </controlPr>
            </control>
          </mc:Choice>
        </mc:AlternateContent>
        <mc:AlternateContent xmlns:mc="http://schemas.openxmlformats.org/markup-compatibility/2006">
          <mc:Choice Requires="x14">
            <control shapeId="6147" r:id="rId9" name="Option Button 3">
              <controlPr defaultSize="0" autoFill="0" autoLine="0" autoPict="0">
                <anchor moveWithCells="1">
                  <from>
                    <xdr:col>4</xdr:col>
                    <xdr:colOff>66675</xdr:colOff>
                    <xdr:row>47</xdr:row>
                    <xdr:rowOff>19050</xdr:rowOff>
                  </from>
                  <to>
                    <xdr:col>4</xdr:col>
                    <xdr:colOff>314325</xdr:colOff>
                    <xdr:row>47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274"/>
  <sheetViews>
    <sheetView zoomScale="120" zoomScaleNormal="120" workbookViewId="0">
      <selection activeCell="AM97" sqref="AM1:XFD1048576"/>
    </sheetView>
  </sheetViews>
  <sheetFormatPr baseColWidth="10" defaultColWidth="0" defaultRowHeight="12.75" zeroHeight="1" x14ac:dyDescent="0.25"/>
  <cols>
    <col min="1" max="10" width="3" style="9" customWidth="1"/>
    <col min="11" max="11" width="6.28515625" style="9" customWidth="1"/>
    <col min="12" max="19" width="3" style="9" customWidth="1"/>
    <col min="20" max="20" width="4.42578125" style="9" customWidth="1"/>
    <col min="21" max="23" width="3" style="9" customWidth="1"/>
    <col min="24" max="24" width="3.85546875" style="9" customWidth="1"/>
    <col min="25" max="25" width="4.7109375" style="9" customWidth="1"/>
    <col min="26" max="38" width="3" style="9" customWidth="1"/>
    <col min="39" max="39" width="3" style="26" hidden="1" customWidth="1"/>
    <col min="40" max="40" width="5.7109375" style="26" hidden="1" customWidth="1"/>
    <col min="41" max="16384" width="3.85546875" style="26" hidden="1"/>
  </cols>
  <sheetData>
    <row r="1" spans="1:43" ht="21.95"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43" ht="17.45" customHeight="1" x14ac:dyDescent="0.25">
      <c r="A2" s="1"/>
      <c r="B2" s="110"/>
      <c r="C2" s="111"/>
      <c r="D2" s="111"/>
      <c r="E2" s="111"/>
      <c r="F2" s="112"/>
      <c r="G2" s="119" t="s">
        <v>0</v>
      </c>
      <c r="H2" s="120"/>
      <c r="I2" s="120"/>
      <c r="J2" s="120"/>
      <c r="K2" s="120"/>
      <c r="L2" s="120"/>
      <c r="M2" s="120"/>
      <c r="N2" s="120"/>
      <c r="O2" s="121"/>
      <c r="P2" s="128" t="s">
        <v>1</v>
      </c>
      <c r="Q2" s="129"/>
      <c r="R2" s="129"/>
      <c r="S2" s="129"/>
      <c r="T2" s="129"/>
      <c r="U2" s="129"/>
      <c r="V2" s="129"/>
      <c r="W2" s="129"/>
      <c r="X2" s="130"/>
      <c r="Y2" s="137" t="s">
        <v>2</v>
      </c>
      <c r="Z2" s="138"/>
      <c r="AA2" s="138"/>
      <c r="AB2" s="138"/>
      <c r="AC2" s="138"/>
      <c r="AD2" s="138"/>
      <c r="AE2" s="138"/>
      <c r="AF2" s="138"/>
      <c r="AG2" s="138"/>
      <c r="AH2" s="138"/>
      <c r="AI2" s="138"/>
      <c r="AJ2" s="138"/>
      <c r="AK2" s="139"/>
      <c r="AL2" s="1"/>
    </row>
    <row r="3" spans="1:43" ht="17.45" customHeight="1" x14ac:dyDescent="0.25">
      <c r="A3" s="1"/>
      <c r="B3" s="113"/>
      <c r="C3" s="114"/>
      <c r="D3" s="114"/>
      <c r="E3" s="114"/>
      <c r="F3" s="115"/>
      <c r="G3" s="122"/>
      <c r="H3" s="123"/>
      <c r="I3" s="123"/>
      <c r="J3" s="123"/>
      <c r="K3" s="123"/>
      <c r="L3" s="123"/>
      <c r="M3" s="123"/>
      <c r="N3" s="123"/>
      <c r="O3" s="124"/>
      <c r="P3" s="131"/>
      <c r="Q3" s="132"/>
      <c r="R3" s="132"/>
      <c r="S3" s="132"/>
      <c r="T3" s="132"/>
      <c r="U3" s="132"/>
      <c r="V3" s="132"/>
      <c r="W3" s="132"/>
      <c r="X3" s="133"/>
      <c r="Y3" s="140"/>
      <c r="Z3" s="141"/>
      <c r="AA3" s="141"/>
      <c r="AB3" s="141"/>
      <c r="AC3" s="141"/>
      <c r="AD3" s="141"/>
      <c r="AE3" s="141"/>
      <c r="AF3" s="141"/>
      <c r="AG3" s="141"/>
      <c r="AH3" s="141"/>
      <c r="AI3" s="141"/>
      <c r="AJ3" s="141"/>
      <c r="AK3" s="142"/>
      <c r="AL3" s="1"/>
    </row>
    <row r="4" spans="1:43" ht="17.45" customHeight="1" x14ac:dyDescent="0.25">
      <c r="A4" s="1"/>
      <c r="B4" s="113"/>
      <c r="C4" s="114"/>
      <c r="D4" s="114"/>
      <c r="E4" s="114"/>
      <c r="F4" s="115"/>
      <c r="G4" s="122"/>
      <c r="H4" s="123"/>
      <c r="I4" s="123"/>
      <c r="J4" s="123"/>
      <c r="K4" s="123"/>
      <c r="L4" s="123"/>
      <c r="M4" s="123"/>
      <c r="N4" s="123"/>
      <c r="O4" s="124"/>
      <c r="P4" s="131"/>
      <c r="Q4" s="132"/>
      <c r="R4" s="132"/>
      <c r="S4" s="132"/>
      <c r="T4" s="132"/>
      <c r="U4" s="132"/>
      <c r="V4" s="132"/>
      <c r="W4" s="132"/>
      <c r="X4" s="133"/>
      <c r="Y4" s="140"/>
      <c r="Z4" s="141"/>
      <c r="AA4" s="141"/>
      <c r="AB4" s="141"/>
      <c r="AC4" s="141"/>
      <c r="AD4" s="141"/>
      <c r="AE4" s="141"/>
      <c r="AF4" s="141"/>
      <c r="AG4" s="141"/>
      <c r="AH4" s="141"/>
      <c r="AI4" s="141"/>
      <c r="AJ4" s="141"/>
      <c r="AK4" s="142"/>
      <c r="AL4" s="1"/>
    </row>
    <row r="5" spans="1:43" ht="17.45" customHeight="1" x14ac:dyDescent="0.25">
      <c r="A5" s="1"/>
      <c r="B5" s="116"/>
      <c r="C5" s="117"/>
      <c r="D5" s="117"/>
      <c r="E5" s="117"/>
      <c r="F5" s="118"/>
      <c r="G5" s="125"/>
      <c r="H5" s="126"/>
      <c r="I5" s="126"/>
      <c r="J5" s="126"/>
      <c r="K5" s="126"/>
      <c r="L5" s="126"/>
      <c r="M5" s="126"/>
      <c r="N5" s="126"/>
      <c r="O5" s="127"/>
      <c r="P5" s="134"/>
      <c r="Q5" s="135"/>
      <c r="R5" s="135"/>
      <c r="S5" s="135"/>
      <c r="T5" s="135"/>
      <c r="U5" s="135"/>
      <c r="V5" s="135"/>
      <c r="W5" s="135"/>
      <c r="X5" s="136"/>
      <c r="Y5" s="143"/>
      <c r="Z5" s="144"/>
      <c r="AA5" s="144"/>
      <c r="AB5" s="144"/>
      <c r="AC5" s="144"/>
      <c r="AD5" s="144"/>
      <c r="AE5" s="144"/>
      <c r="AF5" s="144"/>
      <c r="AG5" s="144"/>
      <c r="AH5" s="144"/>
      <c r="AI5" s="144"/>
      <c r="AJ5" s="144"/>
      <c r="AK5" s="145"/>
      <c r="AL5" s="1"/>
    </row>
    <row r="6" spans="1:43" ht="20.100000000000001" customHeight="1" x14ac:dyDescent="0.25">
      <c r="A6" s="1"/>
      <c r="B6" s="2"/>
      <c r="C6" s="2"/>
      <c r="D6" s="3"/>
      <c r="E6" s="3"/>
      <c r="F6" s="3"/>
      <c r="G6" s="3"/>
      <c r="H6" s="3"/>
      <c r="I6" s="3"/>
      <c r="J6" s="3"/>
      <c r="K6" s="3"/>
      <c r="L6" s="3"/>
      <c r="M6" s="3"/>
      <c r="N6" s="4"/>
      <c r="O6" s="4"/>
      <c r="P6" s="4"/>
      <c r="Q6" s="4"/>
      <c r="R6" s="4"/>
      <c r="S6" s="4"/>
      <c r="T6" s="4"/>
      <c r="U6" s="4"/>
      <c r="V6" s="5"/>
      <c r="W6" s="5"/>
      <c r="X6" s="5"/>
      <c r="Y6" s="5"/>
      <c r="Z6" s="5"/>
      <c r="AA6" s="5"/>
      <c r="AB6" s="5"/>
      <c r="AC6" s="5"/>
      <c r="AD6" s="5"/>
      <c r="AE6" s="5"/>
      <c r="AF6" s="5"/>
      <c r="AG6" s="5"/>
      <c r="AH6" s="5"/>
      <c r="AI6" s="5"/>
      <c r="AJ6" s="5"/>
      <c r="AK6" s="5"/>
      <c r="AL6" s="1"/>
    </row>
    <row r="7" spans="1:43" ht="12" customHeight="1" x14ac:dyDescent="0.25">
      <c r="A7" s="1"/>
      <c r="B7" s="146" t="s">
        <v>3</v>
      </c>
      <c r="C7" s="146"/>
      <c r="D7" s="146"/>
      <c r="E7" s="147"/>
      <c r="F7" s="106"/>
      <c r="G7" s="107"/>
      <c r="H7" s="107"/>
      <c r="I7" s="107"/>
      <c r="J7" s="107"/>
      <c r="K7" s="107"/>
      <c r="L7" s="107"/>
      <c r="M7" s="107"/>
      <c r="N7" s="107"/>
      <c r="O7" s="107"/>
      <c r="P7" s="108"/>
      <c r="Q7" s="148" t="s">
        <v>91</v>
      </c>
      <c r="R7" s="149"/>
      <c r="S7" s="149"/>
      <c r="T7" s="150"/>
      <c r="U7" s="151"/>
      <c r="V7" s="152"/>
      <c r="W7" s="152"/>
      <c r="X7" s="152"/>
      <c r="Y7" s="152"/>
      <c r="Z7" s="153"/>
      <c r="AA7" s="1"/>
      <c r="AB7" s="149" t="s">
        <v>5</v>
      </c>
      <c r="AC7" s="149"/>
      <c r="AD7" s="149"/>
      <c r="AE7" s="150"/>
      <c r="AF7" s="151"/>
      <c r="AG7" s="152"/>
      <c r="AH7" s="152"/>
      <c r="AI7" s="152"/>
      <c r="AJ7" s="152"/>
      <c r="AK7" s="153"/>
      <c r="AL7" s="1"/>
    </row>
    <row r="8" spans="1:43" ht="6" customHeight="1"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row>
    <row r="9" spans="1:43" ht="12" customHeight="1" x14ac:dyDescent="0.25">
      <c r="A9" s="1"/>
      <c r="B9" s="146" t="s">
        <v>4</v>
      </c>
      <c r="C9" s="146"/>
      <c r="D9" s="146"/>
      <c r="E9" s="1"/>
      <c r="F9" s="106"/>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8"/>
      <c r="AL9" s="1"/>
    </row>
    <row r="10" spans="1:43" ht="12" customHeight="1" thickBot="1" x14ac:dyDescent="0.3">
      <c r="A10" s="1"/>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1"/>
    </row>
    <row r="11" spans="1:43" ht="20.100000000000001" customHeight="1" x14ac:dyDescent="0.25">
      <c r="A11" s="7" t="b">
        <v>0</v>
      </c>
      <c r="B11" s="8" t="s">
        <v>6</v>
      </c>
      <c r="C11" s="8"/>
      <c r="D11" s="8"/>
      <c r="E11" s="8"/>
      <c r="F11" s="8"/>
      <c r="G11" s="8"/>
      <c r="H11" s="8"/>
      <c r="I11" s="8"/>
      <c r="J11" s="8"/>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row>
    <row r="12" spans="1:43" ht="15" customHeight="1" x14ac:dyDescent="0.25">
      <c r="A12" s="1"/>
      <c r="B12" s="1" t="s">
        <v>99</v>
      </c>
      <c r="C12" s="1"/>
      <c r="D12" s="1"/>
      <c r="E12" s="1"/>
      <c r="F12" s="1"/>
      <c r="H12" s="1"/>
      <c r="I12" s="1"/>
      <c r="K12" s="1"/>
      <c r="L12" s="154"/>
      <c r="M12" s="154"/>
      <c r="N12" s="154"/>
      <c r="O12" s="154"/>
      <c r="P12" s="154"/>
      <c r="Q12" s="154"/>
      <c r="R12" s="154"/>
      <c r="S12" s="154"/>
      <c r="T12" s="154"/>
      <c r="U12" s="154"/>
      <c r="V12" s="154"/>
      <c r="W12" s="154"/>
      <c r="X12" s="154"/>
      <c r="Y12" s="154"/>
      <c r="Z12" s="154"/>
      <c r="AA12" s="154"/>
      <c r="AB12" s="154"/>
      <c r="AC12" s="154"/>
      <c r="AD12" s="154"/>
      <c r="AE12" s="154"/>
      <c r="AF12" s="154"/>
      <c r="AG12" s="154"/>
      <c r="AH12" s="154"/>
      <c r="AI12" s="154"/>
      <c r="AJ12" s="154"/>
      <c r="AK12" s="154"/>
      <c r="AL12" s="1"/>
    </row>
    <row r="13" spans="1:43" ht="15" customHeight="1" x14ac:dyDescent="0.25">
      <c r="A13" s="1"/>
      <c r="B13" s="1" t="s">
        <v>100</v>
      </c>
      <c r="C13" s="1"/>
      <c r="D13" s="1"/>
      <c r="E13" s="1"/>
      <c r="F13" s="1"/>
      <c r="G13" s="1"/>
      <c r="H13" s="1"/>
      <c r="I13" s="1"/>
      <c r="J13" s="1"/>
      <c r="K13" s="1"/>
      <c r="L13" s="109" t="s">
        <v>106</v>
      </c>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
      <c r="AQ13" s="26" t="s">
        <v>106</v>
      </c>
    </row>
    <row r="14" spans="1:43" ht="16.149999999999999" customHeight="1" x14ac:dyDescent="0.25">
      <c r="A14" s="1"/>
      <c r="B14" s="1" t="s">
        <v>101</v>
      </c>
      <c r="C14" s="1"/>
      <c r="D14" s="1"/>
      <c r="E14" s="1"/>
      <c r="F14" s="1"/>
      <c r="G14" s="1"/>
      <c r="H14" s="1"/>
      <c r="I14" s="1"/>
      <c r="J14" s="1"/>
      <c r="K14" s="1"/>
      <c r="L14" s="23"/>
      <c r="M14" s="23"/>
      <c r="N14" s="23"/>
      <c r="O14" s="23"/>
      <c r="P14" s="23"/>
      <c r="Q14" s="23"/>
      <c r="R14" s="1"/>
      <c r="S14" s="24" t="str">
        <f>IF(AN14=1,"Joindre schéma de principe de l'installation et fiche technique des équipements","")</f>
        <v/>
      </c>
      <c r="T14" s="1"/>
      <c r="U14" s="1"/>
      <c r="V14" s="1"/>
      <c r="W14" s="1"/>
      <c r="X14" s="1"/>
      <c r="Y14" s="1"/>
      <c r="Z14" s="1"/>
      <c r="AA14" s="1"/>
      <c r="AB14" s="1"/>
      <c r="AC14" s="1"/>
      <c r="AD14" s="1"/>
      <c r="AE14" s="1"/>
      <c r="AF14" s="1"/>
      <c r="AG14" s="1"/>
      <c r="AH14" s="1"/>
      <c r="AI14" s="1"/>
      <c r="AJ14" s="1"/>
      <c r="AK14" s="1"/>
      <c r="AL14" s="1"/>
      <c r="AN14" s="26">
        <v>0</v>
      </c>
      <c r="AQ14" s="26" t="s">
        <v>8</v>
      </c>
    </row>
    <row r="15" spans="1:43" ht="15" customHeight="1" x14ac:dyDescent="0.25">
      <c r="A15" s="1"/>
      <c r="B15" s="1" t="s">
        <v>102</v>
      </c>
      <c r="C15" s="1"/>
      <c r="D15" s="1"/>
      <c r="E15" s="1"/>
      <c r="F15" s="1"/>
      <c r="G15" s="1"/>
      <c r="H15" s="1"/>
      <c r="I15" s="1"/>
      <c r="K15" s="1"/>
      <c r="L15" s="155"/>
      <c r="M15" s="155"/>
      <c r="N15" s="155"/>
      <c r="O15" s="1" t="s">
        <v>9</v>
      </c>
      <c r="P15" s="1"/>
      <c r="Q15" s="1"/>
      <c r="R15" s="1"/>
      <c r="S15" s="1"/>
      <c r="T15" s="1"/>
      <c r="U15" s="1"/>
      <c r="V15" s="1"/>
      <c r="W15" s="1"/>
      <c r="X15" s="1"/>
      <c r="Y15" s="1"/>
      <c r="Z15" s="156"/>
      <c r="AA15" s="156"/>
      <c r="AB15" s="156"/>
      <c r="AC15" s="1" t="s">
        <v>10</v>
      </c>
      <c r="AD15" s="1"/>
      <c r="AE15" s="1"/>
      <c r="AF15" s="1"/>
      <c r="AG15" s="1"/>
      <c r="AH15" s="1"/>
      <c r="AI15" s="1"/>
      <c r="AJ15" s="1"/>
      <c r="AK15" s="1"/>
      <c r="AL15" s="1"/>
      <c r="AQ15" s="26" t="s">
        <v>11</v>
      </c>
    </row>
    <row r="16" spans="1:43" ht="15" customHeight="1" x14ac:dyDescent="0.25">
      <c r="A16" s="1"/>
      <c r="B16" s="1" t="s">
        <v>148</v>
      </c>
      <c r="C16" s="1"/>
      <c r="D16" s="1"/>
      <c r="E16" s="1"/>
      <c r="F16" s="1"/>
      <c r="G16" s="1"/>
      <c r="H16" s="1"/>
      <c r="I16" s="1"/>
      <c r="J16" s="1"/>
      <c r="K16" s="1"/>
      <c r="L16" s="157"/>
      <c r="M16" s="157"/>
      <c r="N16" s="157"/>
      <c r="O16" s="1" t="s">
        <v>12</v>
      </c>
      <c r="P16" s="1"/>
      <c r="Q16" s="1"/>
      <c r="R16" s="1"/>
      <c r="S16" s="1"/>
      <c r="T16" s="1"/>
      <c r="U16" s="1"/>
      <c r="W16" s="1"/>
      <c r="X16" s="1"/>
      <c r="Y16" s="36" t="s">
        <v>105</v>
      </c>
      <c r="Z16" s="158" t="str">
        <f>IFERROR(L15/L16,"")</f>
        <v/>
      </c>
      <c r="AA16" s="158"/>
      <c r="AB16" s="158"/>
      <c r="AC16" s="1" t="s">
        <v>13</v>
      </c>
      <c r="AD16" s="1"/>
      <c r="AE16" s="1"/>
      <c r="AF16" s="1"/>
      <c r="AG16" s="1"/>
      <c r="AH16" s="1"/>
      <c r="AI16" s="1"/>
      <c r="AJ16" s="1"/>
      <c r="AK16" s="1"/>
      <c r="AL16" s="1"/>
      <c r="AQ16" s="26" t="s">
        <v>14</v>
      </c>
    </row>
    <row r="17" spans="1:43" ht="4.9000000000000004"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Q17" s="26" t="s">
        <v>16</v>
      </c>
    </row>
    <row r="18" spans="1:43" ht="16.149999999999999" customHeight="1" x14ac:dyDescent="0.25">
      <c r="A18" s="1"/>
      <c r="B18" s="1" t="s">
        <v>103</v>
      </c>
      <c r="C18" s="1"/>
      <c r="D18" s="1"/>
      <c r="E18" s="1"/>
      <c r="F18" s="1"/>
      <c r="G18" s="1"/>
      <c r="H18" s="1"/>
      <c r="I18" s="1"/>
      <c r="J18" s="1"/>
      <c r="K18" s="1"/>
      <c r="L18" s="23"/>
      <c r="M18" s="23"/>
      <c r="N18" s="23"/>
      <c r="O18" s="23"/>
      <c r="P18" s="23"/>
      <c r="Q18" s="23"/>
      <c r="R18" s="1"/>
      <c r="S18" s="1"/>
      <c r="T18" s="1"/>
      <c r="U18" s="1"/>
      <c r="V18" s="10" t="s">
        <v>15</v>
      </c>
      <c r="W18" s="154" t="s">
        <v>106</v>
      </c>
      <c r="X18" s="154"/>
      <c r="Y18" s="154"/>
      <c r="Z18" s="154"/>
      <c r="AA18" s="154"/>
      <c r="AB18" s="154"/>
      <c r="AC18" s="154"/>
      <c r="AD18" s="154"/>
      <c r="AE18" s="154"/>
      <c r="AF18" s="154"/>
      <c r="AG18" s="154"/>
      <c r="AH18" s="154"/>
      <c r="AI18" s="154"/>
      <c r="AJ18" s="154"/>
      <c r="AK18" s="154"/>
      <c r="AL18" s="1"/>
      <c r="AN18" s="26">
        <v>0</v>
      </c>
      <c r="AQ18" s="26" t="s">
        <v>17</v>
      </c>
    </row>
    <row r="19" spans="1:43" ht="10.15" customHeight="1" x14ac:dyDescent="0.25">
      <c r="A19" s="1"/>
      <c r="B19" s="1"/>
      <c r="C19" s="1"/>
      <c r="D19" s="1"/>
      <c r="E19" s="1"/>
      <c r="F19" s="1"/>
      <c r="G19" s="1"/>
      <c r="H19" s="1"/>
      <c r="I19" s="1"/>
      <c r="J19" s="1"/>
      <c r="K19" s="1"/>
      <c r="L19" s="1"/>
      <c r="M19" s="1"/>
      <c r="N19" s="1"/>
      <c r="O19" s="1"/>
      <c r="P19" s="1"/>
      <c r="Q19" s="1"/>
      <c r="R19" s="1"/>
      <c r="S19" s="1"/>
      <c r="T19" s="1"/>
      <c r="U19" s="1"/>
      <c r="V19" s="10"/>
      <c r="W19" s="24" t="str">
        <f>IF(AN18=1,"Justifier en annexe le chauffage de l'air","")</f>
        <v/>
      </c>
      <c r="X19" s="1"/>
      <c r="Y19" s="1"/>
      <c r="Z19" s="1"/>
      <c r="AA19" s="1"/>
      <c r="AB19" s="1"/>
      <c r="AC19" s="1"/>
      <c r="AD19" s="1"/>
      <c r="AE19" s="1"/>
      <c r="AF19" s="1"/>
      <c r="AG19" s="1"/>
      <c r="AH19" s="1"/>
      <c r="AI19" s="1"/>
      <c r="AJ19" s="1"/>
      <c r="AK19" s="1"/>
      <c r="AL19" s="1"/>
      <c r="AQ19" s="26" t="s">
        <v>20</v>
      </c>
    </row>
    <row r="20" spans="1:43" ht="16.149999999999999" customHeight="1" x14ac:dyDescent="0.25">
      <c r="A20" s="1"/>
      <c r="B20" s="1" t="s">
        <v>104</v>
      </c>
      <c r="C20" s="1"/>
      <c r="D20" s="1"/>
      <c r="E20" s="1"/>
      <c r="F20" s="1"/>
      <c r="G20" s="1"/>
      <c r="H20" s="1"/>
      <c r="I20" s="1"/>
      <c r="J20" s="1"/>
      <c r="K20" s="1"/>
      <c r="L20" s="23"/>
      <c r="M20" s="23"/>
      <c r="N20" s="23"/>
      <c r="O20" s="23"/>
      <c r="P20" s="23"/>
      <c r="Q20" s="23"/>
      <c r="R20" s="1"/>
      <c r="S20" s="1"/>
      <c r="T20" s="1"/>
      <c r="U20" s="1"/>
      <c r="V20" s="1"/>
      <c r="W20" s="24" t="str">
        <f>IF(AN20=1,"Fournir justificatif EN-VS-110","")</f>
        <v/>
      </c>
      <c r="Y20" s="1"/>
      <c r="Z20" s="1"/>
      <c r="AA20" s="1"/>
      <c r="AB20" s="1"/>
      <c r="AC20" s="1"/>
      <c r="AD20" s="1"/>
      <c r="AE20" s="1"/>
      <c r="AF20" s="1"/>
      <c r="AG20" s="1"/>
      <c r="AH20" s="1"/>
      <c r="AI20" s="1"/>
      <c r="AJ20" s="1"/>
      <c r="AK20" s="1"/>
      <c r="AL20" s="1"/>
      <c r="AN20" s="26">
        <v>0</v>
      </c>
      <c r="AQ20" s="26" t="s">
        <v>21</v>
      </c>
    </row>
    <row r="21" spans="1:43" s="31" customFormat="1" ht="9" customHeight="1" x14ac:dyDescent="0.25">
      <c r="A21" s="1"/>
      <c r="B21" s="1"/>
      <c r="C21" s="1"/>
      <c r="D21" s="1"/>
      <c r="E21" s="1"/>
      <c r="F21" s="1"/>
      <c r="G21" s="1"/>
      <c r="H21" s="1"/>
      <c r="I21" s="1"/>
      <c r="J21" s="1"/>
      <c r="K21" s="1"/>
      <c r="L21" s="1"/>
      <c r="M21" s="1"/>
      <c r="N21" s="1"/>
      <c r="O21" s="1"/>
      <c r="P21" s="1"/>
      <c r="Q21" s="1"/>
      <c r="R21" s="1"/>
      <c r="S21" s="1"/>
      <c r="T21" s="1"/>
      <c r="U21" s="1"/>
      <c r="V21" s="10"/>
      <c r="W21" s="1"/>
      <c r="X21" s="1"/>
      <c r="Y21" s="1"/>
      <c r="Z21" s="1"/>
      <c r="AA21" s="1"/>
      <c r="AB21" s="1"/>
      <c r="AC21" s="1"/>
      <c r="AD21" s="1"/>
      <c r="AE21" s="1"/>
      <c r="AF21" s="1"/>
      <c r="AG21" s="1"/>
      <c r="AH21" s="1"/>
      <c r="AI21" s="1"/>
      <c r="AJ21" s="1"/>
      <c r="AK21" s="1"/>
      <c r="AL21" s="1"/>
      <c r="AQ21" s="31" t="s">
        <v>145</v>
      </c>
    </row>
    <row r="22" spans="1:43" ht="16.149999999999999" customHeight="1" x14ac:dyDescent="0.25">
      <c r="A22" s="1"/>
      <c r="B22" s="1" t="s">
        <v>18</v>
      </c>
      <c r="C22" s="1"/>
      <c r="D22" s="1"/>
      <c r="E22" s="1"/>
      <c r="F22" s="1"/>
      <c r="G22" s="1"/>
      <c r="H22" s="1"/>
      <c r="I22" s="1"/>
      <c r="J22" s="1"/>
      <c r="K22" s="1"/>
      <c r="L22" s="23"/>
      <c r="M22" s="23"/>
      <c r="N22" s="23"/>
      <c r="O22" s="23"/>
      <c r="P22" s="23"/>
      <c r="Q22" s="23"/>
      <c r="R22" s="1"/>
      <c r="S22" s="1"/>
      <c r="T22" s="1"/>
      <c r="U22" s="10"/>
      <c r="V22" s="10" t="s">
        <v>19</v>
      </c>
      <c r="W22" s="154"/>
      <c r="X22" s="154"/>
      <c r="Y22" s="154"/>
      <c r="Z22" s="154"/>
      <c r="AA22" s="154"/>
      <c r="AB22" s="154"/>
      <c r="AC22" s="154"/>
      <c r="AD22" s="154"/>
      <c r="AE22" s="154"/>
      <c r="AF22" s="154"/>
      <c r="AG22" s="154"/>
      <c r="AH22" s="154"/>
      <c r="AI22" s="154"/>
      <c r="AJ22" s="154"/>
      <c r="AK22" s="154"/>
      <c r="AL22" s="1"/>
      <c r="AN22" s="26">
        <v>0</v>
      </c>
      <c r="AQ22" s="26" t="s">
        <v>146</v>
      </c>
    </row>
    <row r="23" spans="1:43" ht="15" customHeight="1" thickBot="1" x14ac:dyDescent="0.3">
      <c r="A23" s="1"/>
      <c r="B23" s="6"/>
      <c r="C23" s="6"/>
      <c r="D23" s="6"/>
      <c r="E23" s="6"/>
      <c r="F23" s="6"/>
      <c r="G23" s="6"/>
      <c r="H23" s="6"/>
      <c r="I23" s="6"/>
      <c r="J23" s="6"/>
      <c r="K23" s="6"/>
      <c r="L23" s="6"/>
      <c r="M23" s="6"/>
      <c r="N23" s="6"/>
      <c r="O23" s="6"/>
      <c r="P23" s="6"/>
      <c r="Q23" s="6"/>
      <c r="R23" s="6"/>
      <c r="S23" s="6"/>
      <c r="T23" s="6"/>
      <c r="U23" s="6"/>
      <c r="V23" s="6"/>
      <c r="W23" s="29" t="str">
        <f>IF(AN22=2,"Justifier en annexe l'absence de comptage","")</f>
        <v/>
      </c>
      <c r="X23" s="6"/>
      <c r="Y23" s="6"/>
      <c r="Z23" s="6"/>
      <c r="AA23" s="6"/>
      <c r="AB23" s="6"/>
      <c r="AC23" s="6"/>
      <c r="AD23" s="6"/>
      <c r="AE23" s="6"/>
      <c r="AF23" s="6"/>
      <c r="AG23" s="6"/>
      <c r="AH23" s="6"/>
      <c r="AI23" s="6"/>
      <c r="AJ23" s="6"/>
      <c r="AK23" s="6"/>
      <c r="AL23" s="1"/>
      <c r="AQ23" s="26" t="s">
        <v>147</v>
      </c>
    </row>
    <row r="24" spans="1:43" ht="15" customHeight="1" x14ac:dyDescent="0.25">
      <c r="A24" s="1"/>
      <c r="B24" s="8" t="s">
        <v>22</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row>
    <row r="25" spans="1:43" ht="15" customHeight="1" x14ac:dyDescent="0.25">
      <c r="A25" s="1"/>
      <c r="B25" s="1" t="s">
        <v>107</v>
      </c>
      <c r="C25" s="1"/>
      <c r="D25" s="1"/>
      <c r="E25" s="1"/>
      <c r="F25" s="1"/>
      <c r="G25" s="1"/>
      <c r="H25" s="1"/>
      <c r="I25" s="1"/>
      <c r="J25" s="1"/>
      <c r="K25" s="1"/>
      <c r="L25" s="154" t="s">
        <v>106</v>
      </c>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4"/>
      <c r="AK25" s="154"/>
      <c r="AL25" s="1"/>
    </row>
    <row r="26" spans="1:43" ht="15" customHeight="1" x14ac:dyDescent="0.25">
      <c r="A26" s="1"/>
      <c r="B26" s="1"/>
      <c r="C26" s="1"/>
      <c r="D26" s="1"/>
      <c r="E26" s="1"/>
      <c r="F26" s="1"/>
      <c r="G26" s="1"/>
      <c r="H26" s="1"/>
      <c r="I26" s="1"/>
      <c r="J26" s="1"/>
      <c r="K26" s="1"/>
      <c r="L26" s="1" t="s">
        <v>23</v>
      </c>
      <c r="M26" s="1"/>
      <c r="N26" s="1"/>
      <c r="O26" s="1"/>
      <c r="P26" s="1" t="s">
        <v>268</v>
      </c>
      <c r="Q26" s="1"/>
      <c r="R26" s="1"/>
      <c r="S26" s="1"/>
      <c r="T26" s="1"/>
      <c r="U26" s="1"/>
      <c r="V26" s="1"/>
      <c r="W26" s="1"/>
      <c r="X26" s="1"/>
      <c r="Y26" s="1"/>
      <c r="Z26" s="1"/>
      <c r="AA26" s="1"/>
      <c r="AB26" s="1"/>
      <c r="AC26" s="1"/>
      <c r="AD26" s="159"/>
      <c r="AE26" s="159"/>
      <c r="AF26" s="1" t="s">
        <v>24</v>
      </c>
      <c r="AG26" s="1" t="s">
        <v>25</v>
      </c>
      <c r="AH26" s="1"/>
      <c r="AI26" s="1"/>
      <c r="AJ26" s="1"/>
      <c r="AK26" s="1"/>
      <c r="AL26" s="1"/>
    </row>
    <row r="27" spans="1:43" ht="15" customHeight="1" x14ac:dyDescent="0.25">
      <c r="A27" s="1"/>
      <c r="B27" s="1"/>
      <c r="C27" s="1"/>
      <c r="D27" s="1"/>
      <c r="E27" s="1"/>
      <c r="F27" s="1"/>
      <c r="G27" s="1"/>
      <c r="H27" s="1"/>
      <c r="I27" s="1"/>
      <c r="J27" s="1"/>
      <c r="K27" s="1"/>
      <c r="L27" s="1" t="s">
        <v>26</v>
      </c>
      <c r="M27" s="1"/>
      <c r="N27" s="1"/>
      <c r="O27" s="1"/>
      <c r="P27" s="1" t="s">
        <v>267</v>
      </c>
      <c r="Q27" s="1"/>
      <c r="R27" s="1"/>
      <c r="S27" s="1"/>
      <c r="T27" s="1"/>
      <c r="U27" s="1"/>
      <c r="V27" s="1"/>
      <c r="W27" s="1"/>
      <c r="Y27" s="1"/>
      <c r="Z27" s="1"/>
      <c r="AA27" s="1"/>
      <c r="AB27" s="1"/>
      <c r="AC27" s="1"/>
      <c r="AD27" s="159"/>
      <c r="AE27" s="159"/>
      <c r="AF27" s="1" t="s">
        <v>24</v>
      </c>
      <c r="AG27" s="1" t="s">
        <v>27</v>
      </c>
      <c r="AH27" s="1"/>
      <c r="AI27" s="1"/>
      <c r="AK27" s="1"/>
      <c r="AL27" s="1"/>
      <c r="AQ27" s="26" t="s">
        <v>106</v>
      </c>
    </row>
    <row r="28" spans="1:43" ht="15" customHeight="1" x14ac:dyDescent="0.25">
      <c r="A28" s="1"/>
      <c r="B28" s="1"/>
      <c r="C28" s="1"/>
      <c r="D28" s="1"/>
      <c r="E28" s="1"/>
      <c r="F28" s="1"/>
      <c r="G28" s="1"/>
      <c r="H28" s="1"/>
      <c r="I28" s="1"/>
      <c r="J28" s="1"/>
      <c r="K28" s="1"/>
      <c r="L28" s="1"/>
      <c r="M28" s="1" t="s">
        <v>96</v>
      </c>
      <c r="N28" s="1"/>
      <c r="O28" s="1"/>
      <c r="P28" s="1"/>
      <c r="Q28" s="1"/>
      <c r="R28" s="1"/>
      <c r="S28" s="1"/>
      <c r="T28" s="1"/>
      <c r="U28" s="160"/>
      <c r="V28" s="160"/>
      <c r="W28" s="160"/>
      <c r="X28" s="160"/>
      <c r="Y28" s="160"/>
      <c r="Z28" s="160"/>
      <c r="AA28" s="160"/>
      <c r="AB28" s="160"/>
      <c r="AC28" s="160"/>
      <c r="AD28" s="160"/>
      <c r="AE28" s="160"/>
      <c r="AF28" s="160"/>
      <c r="AG28" s="160"/>
      <c r="AH28" s="160"/>
      <c r="AI28" s="160"/>
      <c r="AJ28" s="160"/>
      <c r="AK28" s="160"/>
      <c r="AL28" s="1"/>
      <c r="AQ28" s="26" t="s">
        <v>30</v>
      </c>
    </row>
    <row r="29" spans="1:43" ht="9"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Q29" s="26" t="s">
        <v>31</v>
      </c>
    </row>
    <row r="30" spans="1:43" ht="20.100000000000001" customHeight="1" x14ac:dyDescent="0.25">
      <c r="A30" s="1"/>
      <c r="B30" s="1" t="s">
        <v>108</v>
      </c>
      <c r="C30" s="1"/>
      <c r="D30" s="1"/>
      <c r="E30" s="1"/>
      <c r="F30" s="1"/>
      <c r="G30" s="1"/>
      <c r="H30" s="1"/>
      <c r="I30" s="1"/>
      <c r="J30" s="1"/>
      <c r="K30" s="1"/>
      <c r="L30" s="1"/>
      <c r="M30" s="1" t="s">
        <v>28</v>
      </c>
      <c r="N30" s="1"/>
      <c r="O30" s="1"/>
      <c r="P30" s="1"/>
      <c r="Q30" s="1"/>
      <c r="R30" s="1"/>
      <c r="S30" s="1"/>
      <c r="T30" s="1"/>
      <c r="U30" s="1"/>
      <c r="V30" s="1"/>
      <c r="W30" s="1"/>
      <c r="X30" s="1"/>
      <c r="Y30" s="1"/>
      <c r="Z30" s="1"/>
      <c r="AA30" s="1"/>
      <c r="AB30" s="1"/>
      <c r="AC30" s="1"/>
      <c r="AD30" s="1"/>
      <c r="AE30" s="1"/>
      <c r="AF30" s="1"/>
      <c r="AG30" s="1"/>
      <c r="AH30" s="1"/>
      <c r="AI30" s="1"/>
      <c r="AJ30" s="1"/>
      <c r="AK30" s="1"/>
      <c r="AL30" s="1"/>
      <c r="AQ30" s="26" t="s">
        <v>33</v>
      </c>
    </row>
    <row r="31" spans="1:43" ht="15" customHeight="1" x14ac:dyDescent="0.25">
      <c r="A31" s="1"/>
      <c r="B31" s="1"/>
      <c r="C31" s="1"/>
      <c r="D31" s="1"/>
      <c r="E31" s="1"/>
      <c r="F31" s="1"/>
      <c r="G31" s="1"/>
      <c r="H31" s="1"/>
      <c r="I31" s="1"/>
      <c r="J31" s="1"/>
      <c r="K31" s="1"/>
      <c r="L31" s="1"/>
      <c r="M31" s="1" t="s">
        <v>29</v>
      </c>
      <c r="N31" s="1"/>
      <c r="O31" s="1"/>
      <c r="P31" s="1"/>
      <c r="Q31" s="1"/>
      <c r="R31" s="1"/>
      <c r="S31" s="1"/>
      <c r="T31" s="1"/>
      <c r="U31" s="1"/>
      <c r="V31" s="1"/>
      <c r="W31" s="1"/>
      <c r="X31" s="1"/>
      <c r="Y31" s="1"/>
      <c r="Z31" s="1"/>
      <c r="AA31" s="1"/>
      <c r="AB31" s="1"/>
      <c r="AC31" s="1"/>
      <c r="AD31" s="1"/>
      <c r="AE31" s="1"/>
      <c r="AF31" s="1"/>
      <c r="AG31" s="1"/>
      <c r="AH31" s="1"/>
      <c r="AI31" s="1"/>
      <c r="AJ31" s="1"/>
      <c r="AK31" s="1"/>
      <c r="AL31" s="1"/>
    </row>
    <row r="32" spans="1:43" ht="15" customHeight="1" x14ac:dyDescent="0.25">
      <c r="A32" s="1"/>
      <c r="B32" s="1"/>
      <c r="C32" s="1"/>
      <c r="D32" s="1"/>
      <c r="E32" s="1"/>
      <c r="F32" s="1"/>
      <c r="G32" s="1"/>
      <c r="H32" s="1"/>
      <c r="I32" s="1"/>
      <c r="J32" s="1"/>
      <c r="K32" s="1"/>
      <c r="L32" s="1"/>
      <c r="M32" s="1" t="s">
        <v>109</v>
      </c>
      <c r="N32" s="1"/>
      <c r="O32" s="1"/>
      <c r="P32" s="1"/>
      <c r="Q32" s="1"/>
      <c r="R32" s="1"/>
      <c r="S32" s="1"/>
      <c r="T32" s="1"/>
      <c r="U32" s="1"/>
      <c r="V32" s="1"/>
      <c r="W32" s="1"/>
      <c r="X32" s="1"/>
      <c r="Y32" s="160"/>
      <c r="Z32" s="160"/>
      <c r="AA32" s="160"/>
      <c r="AB32" s="160"/>
      <c r="AC32" s="160"/>
      <c r="AD32" s="160"/>
      <c r="AE32" s="160"/>
      <c r="AF32" s="160"/>
      <c r="AG32" s="160"/>
      <c r="AH32" s="160"/>
      <c r="AI32" s="160"/>
      <c r="AJ32" s="160"/>
      <c r="AK32" s="160"/>
      <c r="AL32" s="1"/>
    </row>
    <row r="33" spans="1:43" ht="15" customHeight="1" thickBot="1" x14ac:dyDescent="0.3">
      <c r="A33" s="1"/>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1"/>
      <c r="AQ33" s="26" t="s">
        <v>106</v>
      </c>
    </row>
    <row r="34" spans="1:43" ht="15" customHeight="1" x14ac:dyDescent="0.25">
      <c r="A34" s="1"/>
      <c r="B34" s="8" t="s">
        <v>32</v>
      </c>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Q34" s="26" t="s">
        <v>94</v>
      </c>
    </row>
    <row r="35" spans="1:43" ht="15" customHeight="1" x14ac:dyDescent="0.25">
      <c r="A35" s="1"/>
      <c r="B35" s="1" t="s">
        <v>111</v>
      </c>
      <c r="C35" s="1"/>
      <c r="D35" s="1"/>
      <c r="E35" s="1"/>
      <c r="F35" s="1"/>
      <c r="G35" s="1"/>
      <c r="H35" s="1"/>
      <c r="I35" s="1"/>
      <c r="J35" s="1"/>
      <c r="K35" s="1"/>
      <c r="L35" s="1"/>
      <c r="M35" s="1" t="s">
        <v>34</v>
      </c>
      <c r="N35" s="1"/>
      <c r="O35" s="1"/>
      <c r="P35" s="1"/>
      <c r="Q35" s="1"/>
      <c r="R35" s="1" t="s">
        <v>35</v>
      </c>
      <c r="S35" s="1"/>
      <c r="T35" s="1"/>
      <c r="U35" s="1"/>
      <c r="V35" s="1"/>
      <c r="W35" s="1"/>
      <c r="X35" s="1"/>
      <c r="Y35" s="1"/>
      <c r="Z35" s="1"/>
      <c r="AA35" s="1"/>
      <c r="AB35" s="1"/>
      <c r="AC35" s="1"/>
      <c r="AD35" s="1"/>
      <c r="AE35" s="1"/>
      <c r="AF35" s="1"/>
      <c r="AG35" s="1"/>
      <c r="AH35" s="1"/>
      <c r="AI35" s="1"/>
      <c r="AJ35" s="1"/>
      <c r="AK35" s="1"/>
      <c r="AL35" s="1"/>
      <c r="AQ35" s="26" t="s">
        <v>37</v>
      </c>
    </row>
    <row r="36" spans="1:43" ht="15" customHeight="1" x14ac:dyDescent="0.25">
      <c r="A36" s="1"/>
      <c r="B36" s="1" t="s">
        <v>112</v>
      </c>
      <c r="C36" s="1"/>
      <c r="D36" s="1"/>
      <c r="E36" s="1"/>
      <c r="F36" s="1"/>
      <c r="G36" s="1"/>
      <c r="H36" s="1"/>
      <c r="I36" s="1"/>
      <c r="J36" s="1"/>
      <c r="K36" s="1"/>
      <c r="L36" s="1"/>
      <c r="M36" s="1" t="s">
        <v>151</v>
      </c>
      <c r="N36" s="1"/>
      <c r="O36" s="1"/>
      <c r="P36" s="1"/>
      <c r="Q36" s="1"/>
      <c r="R36" s="1" t="s">
        <v>110</v>
      </c>
      <c r="S36" s="1"/>
      <c r="T36" s="1"/>
      <c r="U36" s="1"/>
      <c r="V36" s="154"/>
      <c r="W36" s="154"/>
      <c r="X36" s="154"/>
      <c r="Y36" s="154"/>
      <c r="Z36" s="154"/>
      <c r="AA36" s="154"/>
      <c r="AB36" s="154"/>
      <c r="AC36" s="154"/>
      <c r="AD36" s="154"/>
      <c r="AE36" s="154"/>
      <c r="AF36" s="154"/>
      <c r="AG36" s="154"/>
      <c r="AH36" s="154"/>
      <c r="AI36" s="154"/>
      <c r="AJ36" s="154"/>
      <c r="AK36" s="154"/>
      <c r="AL36" s="1"/>
      <c r="AQ36" s="26" t="s">
        <v>39</v>
      </c>
    </row>
    <row r="37" spans="1:43" ht="15" customHeight="1" x14ac:dyDescent="0.25">
      <c r="A37" s="1"/>
      <c r="B37" s="1"/>
      <c r="C37" s="1"/>
      <c r="D37" s="1"/>
      <c r="E37" s="1"/>
      <c r="F37" s="1"/>
      <c r="G37" s="1"/>
      <c r="H37" s="1"/>
      <c r="I37" s="1"/>
      <c r="J37" s="1"/>
      <c r="K37" s="1"/>
      <c r="L37" s="11"/>
      <c r="M37" s="1"/>
      <c r="N37" s="1"/>
      <c r="O37" s="1"/>
      <c r="P37" s="1"/>
      <c r="Q37" s="1"/>
      <c r="R37" s="1"/>
      <c r="S37" s="1"/>
      <c r="T37" s="1"/>
      <c r="U37" s="1"/>
      <c r="V37" s="1"/>
      <c r="W37" s="1"/>
      <c r="X37" s="1"/>
      <c r="Y37" s="1"/>
      <c r="Z37" s="1"/>
      <c r="AA37" s="1"/>
      <c r="AB37" s="1"/>
      <c r="AC37" s="1"/>
      <c r="AD37" s="1"/>
      <c r="AE37" s="1"/>
      <c r="AF37" s="1"/>
      <c r="AG37" s="1"/>
      <c r="AH37" s="1"/>
      <c r="AI37" s="1"/>
      <c r="AJ37" s="1"/>
      <c r="AK37" s="1"/>
      <c r="AL37" s="1"/>
      <c r="AQ37" s="26" t="s">
        <v>40</v>
      </c>
    </row>
    <row r="38" spans="1:43" ht="15" customHeight="1" x14ac:dyDescent="0.25">
      <c r="A38" s="1"/>
      <c r="B38" s="1" t="s">
        <v>113</v>
      </c>
      <c r="C38" s="1"/>
      <c r="D38" s="1"/>
      <c r="E38" s="1"/>
      <c r="F38" s="1"/>
      <c r="G38" s="1"/>
      <c r="H38" s="1"/>
      <c r="I38" s="1"/>
      <c r="J38" s="1"/>
      <c r="K38" s="1"/>
      <c r="L38" s="1"/>
      <c r="M38" s="1" t="s">
        <v>36</v>
      </c>
      <c r="N38" s="1"/>
      <c r="O38" s="1"/>
      <c r="P38" s="1"/>
      <c r="Q38" s="1"/>
      <c r="R38" s="1"/>
      <c r="S38" s="1"/>
      <c r="T38" s="1"/>
      <c r="U38" s="1"/>
      <c r="V38" s="1"/>
      <c r="W38" s="1"/>
      <c r="X38" s="1"/>
      <c r="Y38" s="1"/>
      <c r="Z38" s="1"/>
      <c r="AA38" s="1"/>
      <c r="AB38" s="1"/>
      <c r="AC38" s="1"/>
      <c r="AD38" s="1"/>
      <c r="AE38" s="1"/>
      <c r="AF38" s="1"/>
      <c r="AG38" s="1"/>
      <c r="AH38" s="1"/>
      <c r="AI38" s="1"/>
      <c r="AJ38" s="1"/>
      <c r="AK38" s="1"/>
      <c r="AL38" s="1"/>
      <c r="AQ38" s="26" t="s">
        <v>43</v>
      </c>
    </row>
    <row r="39" spans="1:43" ht="15" customHeight="1" x14ac:dyDescent="0.25">
      <c r="A39" s="1"/>
      <c r="B39" s="1"/>
      <c r="C39" s="1"/>
      <c r="D39" s="1"/>
      <c r="E39" s="1"/>
      <c r="F39" s="1"/>
      <c r="G39" s="1"/>
      <c r="H39" s="1"/>
      <c r="I39" s="1"/>
      <c r="J39" s="1"/>
      <c r="K39" s="1"/>
      <c r="L39" s="1"/>
      <c r="M39" s="1" t="s">
        <v>38</v>
      </c>
      <c r="N39" s="1"/>
      <c r="O39" s="1"/>
      <c r="P39" s="1"/>
      <c r="Q39" s="1"/>
      <c r="R39" s="1"/>
      <c r="S39" s="1"/>
      <c r="T39" s="1"/>
      <c r="U39" s="1"/>
      <c r="V39" s="1"/>
      <c r="W39" s="1"/>
      <c r="X39" s="1"/>
      <c r="Y39" s="1"/>
      <c r="Z39" s="1"/>
      <c r="AA39" s="1"/>
      <c r="AB39" s="1"/>
      <c r="AC39" s="1"/>
      <c r="AD39" s="1"/>
      <c r="AE39" s="1"/>
      <c r="AF39" s="1"/>
      <c r="AG39" s="1"/>
      <c r="AH39" s="1"/>
      <c r="AI39" s="1"/>
      <c r="AJ39" s="1"/>
      <c r="AK39" s="1"/>
      <c r="AL39" s="1"/>
      <c r="AQ39" s="26" t="s">
        <v>46</v>
      </c>
    </row>
    <row r="40" spans="1:43" ht="1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Q40" s="26" t="s">
        <v>97</v>
      </c>
    </row>
    <row r="41" spans="1:43" ht="15" customHeight="1" x14ac:dyDescent="0.25">
      <c r="A41" s="1"/>
      <c r="B41" s="1"/>
      <c r="C41" s="1"/>
      <c r="D41" s="1" t="s">
        <v>41</v>
      </c>
      <c r="E41" s="1"/>
      <c r="F41" s="1"/>
      <c r="G41" s="1"/>
      <c r="H41" s="1"/>
      <c r="I41" s="1"/>
      <c r="J41" s="1"/>
      <c r="K41" s="1"/>
      <c r="L41" s="1"/>
      <c r="M41" s="1" t="s">
        <v>42</v>
      </c>
      <c r="N41" s="1"/>
      <c r="O41" s="1"/>
      <c r="P41" s="1"/>
      <c r="Q41" s="1"/>
      <c r="R41" s="1" t="s">
        <v>114</v>
      </c>
      <c r="S41" s="1"/>
      <c r="T41" s="1"/>
      <c r="U41" s="1"/>
      <c r="V41" s="154"/>
      <c r="W41" s="154"/>
      <c r="X41" s="154"/>
      <c r="Y41" s="154"/>
      <c r="Z41" s="154"/>
      <c r="AA41" s="154"/>
      <c r="AB41" s="154"/>
      <c r="AC41" s="154"/>
      <c r="AD41" s="154"/>
      <c r="AE41" s="154"/>
      <c r="AF41" s="154"/>
      <c r="AG41" s="154"/>
      <c r="AH41" s="154"/>
      <c r="AI41" s="154"/>
      <c r="AJ41" s="154"/>
      <c r="AK41" s="154"/>
      <c r="AL41" s="1"/>
    </row>
    <row r="42" spans="1:43" ht="15" customHeight="1" x14ac:dyDescent="0.25">
      <c r="A42" s="1"/>
      <c r="B42" s="1"/>
      <c r="C42" s="1"/>
      <c r="D42" s="1" t="s">
        <v>44</v>
      </c>
      <c r="E42" s="1"/>
      <c r="F42" s="1"/>
      <c r="G42" s="1"/>
      <c r="H42" s="1"/>
      <c r="I42" s="1"/>
      <c r="J42" s="1"/>
      <c r="K42" s="1"/>
      <c r="L42" s="1"/>
      <c r="M42" s="1" t="s">
        <v>45</v>
      </c>
      <c r="N42" s="1"/>
      <c r="O42" s="1"/>
      <c r="P42" s="1"/>
      <c r="Q42" s="1"/>
      <c r="R42" s="1" t="s">
        <v>115</v>
      </c>
      <c r="S42" s="1"/>
      <c r="T42" s="1"/>
      <c r="U42" s="1"/>
      <c r="V42" s="154"/>
      <c r="W42" s="154"/>
      <c r="X42" s="154"/>
      <c r="Y42" s="154"/>
      <c r="Z42" s="154"/>
      <c r="AA42" s="154"/>
      <c r="AB42" s="154"/>
      <c r="AC42" s="154"/>
      <c r="AD42" s="154"/>
      <c r="AE42" s="154"/>
      <c r="AF42" s="154"/>
      <c r="AG42" s="154"/>
      <c r="AH42" s="154"/>
      <c r="AI42" s="154"/>
      <c r="AJ42" s="154"/>
      <c r="AK42" s="154"/>
      <c r="AL42" s="1"/>
    </row>
    <row r="43" spans="1:43" ht="15" customHeight="1" x14ac:dyDescent="0.25">
      <c r="A43" s="1"/>
      <c r="B43" s="1"/>
      <c r="C43" s="1"/>
      <c r="D43" s="1" t="s">
        <v>47</v>
      </c>
      <c r="E43" s="1"/>
      <c r="F43" s="1"/>
      <c r="G43" s="1"/>
      <c r="H43" s="1"/>
      <c r="I43" s="1"/>
      <c r="J43" s="1"/>
      <c r="K43" s="1"/>
      <c r="L43" s="1"/>
      <c r="M43" s="1" t="s">
        <v>48</v>
      </c>
      <c r="N43" s="1"/>
      <c r="O43" s="1"/>
      <c r="P43" s="1"/>
      <c r="Q43" s="1"/>
      <c r="R43" s="1" t="s">
        <v>116</v>
      </c>
      <c r="S43" s="1"/>
      <c r="T43" s="1"/>
      <c r="U43" s="1"/>
      <c r="V43" s="154"/>
      <c r="W43" s="154"/>
      <c r="X43" s="154"/>
      <c r="Y43" s="154"/>
      <c r="Z43" s="154"/>
      <c r="AA43" s="154"/>
      <c r="AB43" s="154"/>
      <c r="AC43" s="154"/>
      <c r="AD43" s="154"/>
      <c r="AE43" s="154"/>
      <c r="AF43" s="154"/>
      <c r="AG43" s="154"/>
      <c r="AH43" s="154"/>
      <c r="AI43" s="154"/>
      <c r="AJ43" s="154"/>
      <c r="AK43" s="154"/>
      <c r="AL43" s="1"/>
      <c r="AQ43" s="26" t="s">
        <v>106</v>
      </c>
    </row>
    <row r="44" spans="1:43" ht="15" customHeight="1" x14ac:dyDescent="0.25">
      <c r="A44" s="1"/>
      <c r="B44" s="1"/>
      <c r="C44" s="1"/>
      <c r="D44" s="1" t="s">
        <v>49</v>
      </c>
      <c r="E44" s="1"/>
      <c r="F44" s="1"/>
      <c r="G44" s="1"/>
      <c r="H44" s="1"/>
      <c r="I44" s="1"/>
      <c r="J44" s="1"/>
      <c r="K44" s="1"/>
      <c r="L44" s="1"/>
      <c r="M44" s="1" t="s">
        <v>50</v>
      </c>
      <c r="N44" s="1"/>
      <c r="O44" s="1"/>
      <c r="P44" s="1"/>
      <c r="Q44" s="1"/>
      <c r="R44" s="1" t="s">
        <v>117</v>
      </c>
      <c r="S44" s="1"/>
      <c r="T44" s="1"/>
      <c r="U44" s="1"/>
      <c r="V44" s="154"/>
      <c r="W44" s="154"/>
      <c r="X44" s="154"/>
      <c r="Y44" s="154"/>
      <c r="Z44" s="154"/>
      <c r="AA44" s="154"/>
      <c r="AB44" s="154"/>
      <c r="AC44" s="154"/>
      <c r="AD44" s="154"/>
      <c r="AE44" s="154"/>
      <c r="AF44" s="154"/>
      <c r="AG44" s="154"/>
      <c r="AH44" s="154"/>
      <c r="AI44" s="154"/>
      <c r="AJ44" s="154"/>
      <c r="AK44" s="154"/>
      <c r="AL44" s="1"/>
      <c r="AQ44" s="26" t="s">
        <v>53</v>
      </c>
    </row>
    <row r="45" spans="1:43" ht="15" customHeight="1" x14ac:dyDescent="0.25">
      <c r="A45" s="1"/>
      <c r="B45" s="1"/>
      <c r="C45" s="1"/>
      <c r="D45" s="1" t="s">
        <v>51</v>
      </c>
      <c r="E45" s="1"/>
      <c r="F45" s="1"/>
      <c r="G45" s="1"/>
      <c r="H45" s="1"/>
      <c r="I45" s="1"/>
      <c r="J45" s="1"/>
      <c r="K45" s="1"/>
      <c r="L45" s="1"/>
      <c r="M45" s="1" t="s">
        <v>52</v>
      </c>
      <c r="N45" s="1"/>
      <c r="O45" s="1"/>
      <c r="P45" s="1"/>
      <c r="Q45" s="1"/>
      <c r="R45" s="1" t="s">
        <v>118</v>
      </c>
      <c r="S45" s="1"/>
      <c r="T45" s="1"/>
      <c r="U45" s="1"/>
      <c r="V45" s="154"/>
      <c r="W45" s="154"/>
      <c r="X45" s="154"/>
      <c r="Y45" s="154"/>
      <c r="Z45" s="154"/>
      <c r="AA45" s="154"/>
      <c r="AB45" s="154"/>
      <c r="AC45" s="154"/>
      <c r="AD45" s="154"/>
      <c r="AE45" s="154"/>
      <c r="AF45" s="154"/>
      <c r="AG45" s="154"/>
      <c r="AH45" s="154"/>
      <c r="AI45" s="154"/>
      <c r="AJ45" s="154"/>
      <c r="AK45" s="154"/>
      <c r="AL45" s="1"/>
      <c r="AQ45" s="26" t="s">
        <v>54</v>
      </c>
    </row>
    <row r="46" spans="1:43" ht="20.100000000000001"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Q46" s="26" t="s">
        <v>56</v>
      </c>
    </row>
    <row r="47" spans="1:43" ht="15" customHeight="1" x14ac:dyDescent="0.25">
      <c r="A47" s="1"/>
      <c r="B47" s="1" t="s">
        <v>119</v>
      </c>
      <c r="C47" s="1"/>
      <c r="D47" s="1"/>
      <c r="E47" s="1"/>
      <c r="F47" s="1"/>
      <c r="G47" s="1"/>
      <c r="H47" s="1"/>
      <c r="I47" s="1"/>
      <c r="J47" s="1"/>
      <c r="K47" s="1"/>
      <c r="L47" s="156"/>
      <c r="M47" s="156"/>
      <c r="N47" s="156"/>
      <c r="O47" s="1" t="s">
        <v>55</v>
      </c>
      <c r="P47" s="1"/>
      <c r="Q47" s="1"/>
      <c r="R47" s="1"/>
      <c r="S47" s="1" t="s">
        <v>120</v>
      </c>
      <c r="T47" s="1"/>
      <c r="U47" s="1"/>
      <c r="V47" s="1"/>
      <c r="W47" s="1"/>
      <c r="X47" s="1"/>
      <c r="Y47" s="1"/>
      <c r="Z47" s="1"/>
      <c r="AA47" s="1"/>
      <c r="AB47" s="1"/>
      <c r="AC47" s="161" t="str">
        <f>IFERROR(L47*1000/L15,"")</f>
        <v/>
      </c>
      <c r="AD47" s="161"/>
      <c r="AE47" s="161"/>
      <c r="AF47" s="161"/>
      <c r="AG47" s="161"/>
      <c r="AH47" s="1" t="s">
        <v>152</v>
      </c>
      <c r="AI47" s="1"/>
      <c r="AJ47" s="1"/>
      <c r="AK47" s="1"/>
      <c r="AL47" s="1"/>
      <c r="AQ47" s="26" t="s">
        <v>58</v>
      </c>
    </row>
    <row r="48" spans="1:43" ht="15" customHeight="1" x14ac:dyDescent="0.25">
      <c r="A48" s="1"/>
      <c r="B48" s="1"/>
      <c r="C48" s="1"/>
      <c r="D48" s="1"/>
      <c r="E48" s="1"/>
      <c r="F48" s="1"/>
      <c r="G48" s="1"/>
      <c r="H48" s="1"/>
      <c r="I48" s="1"/>
      <c r="J48" s="1"/>
      <c r="K48" s="1"/>
      <c r="L48" s="156"/>
      <c r="M48" s="156"/>
      <c r="N48" s="156"/>
      <c r="O48" s="1" t="s">
        <v>57</v>
      </c>
      <c r="P48" s="1"/>
      <c r="Q48" s="1"/>
      <c r="R48" s="1"/>
      <c r="S48" s="1" t="s">
        <v>120</v>
      </c>
      <c r="T48" s="1"/>
      <c r="U48" s="1"/>
      <c r="V48" s="1"/>
      <c r="W48" s="1"/>
      <c r="X48" s="1"/>
      <c r="Y48" s="1"/>
      <c r="Z48" s="1"/>
      <c r="AA48" s="1"/>
      <c r="AB48" s="1"/>
      <c r="AC48" s="161" t="str">
        <f>IFERROR(L48*1000/Z15,"")</f>
        <v/>
      </c>
      <c r="AD48" s="161"/>
      <c r="AE48" s="161"/>
      <c r="AF48" s="161"/>
      <c r="AG48" s="161"/>
      <c r="AH48" s="1" t="s">
        <v>152</v>
      </c>
      <c r="AI48" s="1"/>
      <c r="AJ48" s="1"/>
      <c r="AK48" s="1"/>
      <c r="AL48" s="1"/>
      <c r="AQ48" s="26" t="s">
        <v>59</v>
      </c>
    </row>
    <row r="49" spans="1:43" ht="15" customHeight="1" thickBot="1" x14ac:dyDescent="0.3">
      <c r="A49" s="1"/>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1"/>
      <c r="AQ49" s="26" t="s">
        <v>97</v>
      </c>
    </row>
    <row r="50" spans="1:43" ht="15" customHeight="1" x14ac:dyDescent="0.25">
      <c r="A50" s="1"/>
      <c r="B50" s="8" t="s">
        <v>60</v>
      </c>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43" ht="20.100000000000001" customHeight="1" x14ac:dyDescent="0.25">
      <c r="A51" s="1"/>
      <c r="B51" s="1" t="s">
        <v>124</v>
      </c>
      <c r="C51" s="1"/>
      <c r="D51" s="1"/>
      <c r="E51" s="1"/>
      <c r="F51" s="1"/>
      <c r="G51" s="1"/>
      <c r="H51" s="1"/>
      <c r="I51" s="1"/>
      <c r="J51" s="1"/>
      <c r="K51" s="1"/>
      <c r="L51" s="1"/>
      <c r="M51" s="1" t="s">
        <v>61</v>
      </c>
      <c r="N51" s="1"/>
      <c r="O51" s="1"/>
      <c r="P51" s="1"/>
      <c r="Q51" s="1"/>
      <c r="R51" s="1"/>
      <c r="S51" s="1"/>
      <c r="T51" s="1" t="s">
        <v>121</v>
      </c>
      <c r="U51" s="1"/>
      <c r="V51" s="1"/>
      <c r="W51" s="1"/>
      <c r="X51" s="154"/>
      <c r="Y51" s="154"/>
      <c r="Z51" s="154"/>
      <c r="AA51" s="154"/>
      <c r="AB51" s="154"/>
      <c r="AC51" s="154"/>
      <c r="AD51" s="154"/>
      <c r="AE51" s="154"/>
      <c r="AF51" s="154"/>
      <c r="AG51" s="154"/>
      <c r="AH51" s="154"/>
      <c r="AI51" s="154"/>
      <c r="AJ51" s="154"/>
      <c r="AK51" s="154"/>
      <c r="AL51" s="1"/>
    </row>
    <row r="52" spans="1:43" ht="15" customHeight="1" x14ac:dyDescent="0.25">
      <c r="A52" s="1"/>
      <c r="B52" s="1" t="s">
        <v>125</v>
      </c>
      <c r="C52" s="1"/>
      <c r="D52" s="1"/>
      <c r="E52" s="1"/>
      <c r="F52" s="1"/>
      <c r="G52" s="1"/>
      <c r="H52" s="1"/>
      <c r="I52" s="1"/>
      <c r="J52" s="1"/>
      <c r="K52" s="1"/>
      <c r="L52" s="1"/>
      <c r="M52" s="1" t="s">
        <v>62</v>
      </c>
      <c r="N52" s="1"/>
      <c r="O52" s="1"/>
      <c r="P52" s="1"/>
      <c r="Q52" s="1"/>
      <c r="R52" s="1"/>
      <c r="S52" s="1"/>
      <c r="T52" s="1" t="s">
        <v>122</v>
      </c>
      <c r="U52" s="1"/>
      <c r="V52" s="1"/>
      <c r="W52" s="1"/>
      <c r="X52" s="154"/>
      <c r="Y52" s="154"/>
      <c r="Z52" s="154"/>
      <c r="AA52" s="154"/>
      <c r="AB52" s="154"/>
      <c r="AC52" s="154"/>
      <c r="AD52" s="154"/>
      <c r="AE52" s="154"/>
      <c r="AF52" s="154"/>
      <c r="AG52" s="154"/>
      <c r="AH52" s="154"/>
      <c r="AI52" s="154"/>
      <c r="AJ52" s="154"/>
      <c r="AK52" s="154"/>
      <c r="AL52" s="1"/>
    </row>
    <row r="53" spans="1:43" ht="15" customHeight="1" x14ac:dyDescent="0.25">
      <c r="A53" s="1"/>
      <c r="B53" s="1" t="s">
        <v>126</v>
      </c>
      <c r="C53" s="1"/>
      <c r="D53" s="1"/>
      <c r="E53" s="1"/>
      <c r="F53" s="1"/>
      <c r="G53" s="1"/>
      <c r="H53" s="1"/>
      <c r="I53" s="1"/>
      <c r="J53" s="1"/>
      <c r="K53" s="1"/>
      <c r="L53" s="1"/>
      <c r="M53" s="1" t="s">
        <v>63</v>
      </c>
      <c r="N53" s="1"/>
      <c r="O53" s="1"/>
      <c r="P53" s="1"/>
      <c r="Q53" s="1"/>
      <c r="R53" s="1"/>
      <c r="S53" s="1"/>
      <c r="T53" s="1" t="s">
        <v>123</v>
      </c>
      <c r="U53" s="1"/>
      <c r="V53" s="1"/>
      <c r="W53" s="1"/>
      <c r="X53" s="154"/>
      <c r="Y53" s="154"/>
      <c r="Z53" s="154"/>
      <c r="AA53" s="154"/>
      <c r="AB53" s="154"/>
      <c r="AC53" s="154"/>
      <c r="AD53" s="154"/>
      <c r="AE53" s="154"/>
      <c r="AF53" s="154"/>
      <c r="AG53" s="154"/>
      <c r="AH53" s="154"/>
      <c r="AI53" s="154"/>
      <c r="AJ53" s="154"/>
      <c r="AK53" s="154"/>
      <c r="AL53" s="1"/>
    </row>
    <row r="54" spans="1:43" ht="15" customHeight="1" thickBot="1" x14ac:dyDescent="0.3">
      <c r="A54" s="1"/>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1"/>
    </row>
    <row r="55" spans="1:43" ht="20.100000000000001" customHeight="1" x14ac:dyDescent="0.25">
      <c r="A55" s="1"/>
      <c r="B55" s="8" t="s">
        <v>64</v>
      </c>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spans="1:43" ht="15" customHeight="1" x14ac:dyDescent="0.25">
      <c r="A56" s="1"/>
      <c r="B56" s="1" t="s">
        <v>127</v>
      </c>
      <c r="C56" s="1"/>
      <c r="D56" s="1"/>
      <c r="E56" s="1"/>
      <c r="F56" s="1"/>
      <c r="G56" s="1"/>
      <c r="H56" s="154" t="s">
        <v>106</v>
      </c>
      <c r="I56" s="154"/>
      <c r="J56" s="154"/>
      <c r="K56" s="154"/>
      <c r="L56" s="154"/>
      <c r="M56" s="154"/>
      <c r="N56" s="154"/>
      <c r="O56" s="154"/>
      <c r="P56" s="154"/>
      <c r="Q56" s="154"/>
      <c r="R56" s="154"/>
      <c r="S56" s="154"/>
      <c r="T56" s="154"/>
      <c r="U56" s="1"/>
      <c r="V56" s="1"/>
      <c r="W56" s="1" t="s">
        <v>129</v>
      </c>
      <c r="X56" s="1"/>
      <c r="Y56" s="1"/>
      <c r="Z56" s="1"/>
      <c r="AA56" s="1"/>
      <c r="AB56" s="1"/>
      <c r="AC56" s="156"/>
      <c r="AD56" s="156"/>
      <c r="AE56" s="156"/>
      <c r="AF56" s="156"/>
      <c r="AG56" s="1" t="s">
        <v>65</v>
      </c>
      <c r="AH56" s="1"/>
      <c r="AI56" s="1"/>
      <c r="AJ56" s="1"/>
      <c r="AK56" s="1"/>
      <c r="AL56" s="1"/>
    </row>
    <row r="57" spans="1:43" ht="21" customHeight="1" x14ac:dyDescent="0.25">
      <c r="A57" s="1"/>
      <c r="B57" s="1" t="s">
        <v>128</v>
      </c>
      <c r="C57" s="1"/>
      <c r="D57" s="1"/>
      <c r="E57" s="1"/>
      <c r="F57" s="1"/>
      <c r="G57" s="1"/>
      <c r="H57" s="1"/>
      <c r="I57" s="1" t="s">
        <v>66</v>
      </c>
      <c r="J57" s="1"/>
      <c r="K57" s="1"/>
      <c r="L57" s="1"/>
      <c r="M57" s="1"/>
      <c r="N57" s="1"/>
      <c r="O57" s="1" t="s">
        <v>67</v>
      </c>
      <c r="P57" s="1"/>
      <c r="Q57" s="1"/>
      <c r="R57" s="1"/>
      <c r="S57" s="1"/>
      <c r="T57" s="1"/>
      <c r="U57" s="1"/>
      <c r="V57" s="1"/>
      <c r="W57" s="1" t="s">
        <v>130</v>
      </c>
      <c r="X57" s="1"/>
      <c r="Y57" s="1"/>
      <c r="Z57" s="1"/>
      <c r="AA57" s="1"/>
      <c r="AB57" s="1"/>
      <c r="AC57" s="162"/>
      <c r="AD57" s="162"/>
      <c r="AE57" s="162"/>
      <c r="AF57" s="162"/>
      <c r="AG57" s="1" t="s">
        <v>68</v>
      </c>
      <c r="AH57" s="1"/>
      <c r="AI57" s="1"/>
      <c r="AJ57" s="1"/>
      <c r="AK57" s="1"/>
      <c r="AL57" s="1"/>
    </row>
    <row r="58" spans="1:43" ht="15" customHeight="1" thickBot="1" x14ac:dyDescent="0.3">
      <c r="A58" s="1"/>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1"/>
    </row>
    <row r="59" spans="1:43" ht="15" customHeight="1" x14ac:dyDescent="0.25">
      <c r="A59" s="1"/>
      <c r="B59" s="8" t="s">
        <v>69</v>
      </c>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43" ht="18.600000000000001" customHeight="1" x14ac:dyDescent="0.25">
      <c r="A60" s="1"/>
      <c r="B60" s="1" t="s">
        <v>70</v>
      </c>
      <c r="C60" s="1"/>
      <c r="D60" s="1"/>
      <c r="E60" s="1"/>
      <c r="F60" s="1"/>
      <c r="G60" s="1"/>
      <c r="H60" s="1"/>
      <c r="I60" s="1"/>
      <c r="J60" s="1"/>
      <c r="K60" s="1"/>
      <c r="L60" s="23"/>
      <c r="M60" s="23"/>
      <c r="N60" s="23"/>
      <c r="O60" s="1" t="s">
        <v>93</v>
      </c>
      <c r="P60" s="1"/>
      <c r="Q60" s="1"/>
      <c r="R60" s="1"/>
      <c r="S60" s="1"/>
      <c r="T60" s="1"/>
      <c r="U60" s="1"/>
      <c r="V60" s="1"/>
      <c r="W60" s="1"/>
      <c r="X60" s="1"/>
      <c r="Y60" s="1"/>
      <c r="Z60" s="1"/>
      <c r="AA60" s="1"/>
      <c r="AB60" s="1"/>
      <c r="AC60" s="1"/>
      <c r="AD60" s="1"/>
      <c r="AE60" s="1"/>
      <c r="AF60" s="1"/>
      <c r="AG60" s="1"/>
      <c r="AH60" s="1"/>
      <c r="AI60" s="1"/>
      <c r="AJ60" s="1"/>
      <c r="AK60" s="1"/>
      <c r="AL60" s="1"/>
    </row>
    <row r="61" spans="1:43" ht="18.600000000000001" customHeight="1" x14ac:dyDescent="0.25">
      <c r="A61" s="1"/>
      <c r="B61" s="1" t="s">
        <v>131</v>
      </c>
      <c r="C61" s="1"/>
      <c r="D61" s="1"/>
      <c r="E61" s="1"/>
      <c r="F61" s="1"/>
      <c r="G61" s="1"/>
      <c r="H61" s="1"/>
      <c r="I61" s="1"/>
      <c r="J61" s="1"/>
      <c r="K61" s="1"/>
      <c r="L61" s="23"/>
      <c r="M61" s="23"/>
      <c r="N61" s="23"/>
      <c r="O61" s="1"/>
      <c r="P61" s="1"/>
      <c r="Q61" s="1"/>
      <c r="R61" s="1"/>
      <c r="S61" s="1"/>
      <c r="T61" s="1"/>
      <c r="U61" s="1"/>
      <c r="V61" s="1"/>
      <c r="W61" s="1"/>
      <c r="X61" s="1"/>
      <c r="Y61" s="1"/>
      <c r="Z61" s="1"/>
      <c r="AA61" s="1"/>
      <c r="AB61" s="1"/>
      <c r="AC61" s="1"/>
      <c r="AD61" s="1"/>
      <c r="AE61" s="1"/>
      <c r="AF61" s="1"/>
      <c r="AG61" s="1"/>
      <c r="AH61" s="1"/>
      <c r="AI61" s="1"/>
      <c r="AJ61" s="1"/>
      <c r="AK61" s="1"/>
      <c r="AL61" s="1"/>
    </row>
    <row r="62" spans="1:43" ht="7.9"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1:43" ht="19.149999999999999" customHeight="1" x14ac:dyDescent="0.25">
      <c r="A63" s="1"/>
      <c r="B63" s="1" t="s">
        <v>71</v>
      </c>
      <c r="C63" s="1"/>
      <c r="D63" s="1"/>
      <c r="E63" s="1"/>
      <c r="F63" s="1"/>
      <c r="G63" s="1"/>
      <c r="H63" s="1"/>
      <c r="I63" s="1"/>
      <c r="J63" s="1"/>
      <c r="K63" s="1"/>
      <c r="L63" s="1" t="s">
        <v>133</v>
      </c>
      <c r="M63" s="1"/>
      <c r="N63" s="1"/>
      <c r="O63" s="1"/>
      <c r="P63" s="1"/>
      <c r="Q63" s="1"/>
      <c r="R63" s="154"/>
      <c r="S63" s="154"/>
      <c r="T63" s="154"/>
      <c r="U63" s="154"/>
      <c r="V63" s="154"/>
      <c r="W63" s="154"/>
      <c r="X63" s="154"/>
      <c r="Y63" s="154"/>
      <c r="Z63" s="154"/>
      <c r="AA63" s="154"/>
      <c r="AB63" s="154"/>
      <c r="AC63" s="154"/>
      <c r="AD63" s="154"/>
      <c r="AE63" s="154"/>
      <c r="AF63" s="154"/>
      <c r="AG63" s="154"/>
      <c r="AH63" s="154"/>
      <c r="AI63" s="154"/>
      <c r="AJ63" s="154"/>
      <c r="AK63" s="154"/>
      <c r="AL63" s="1"/>
    </row>
    <row r="64" spans="1:43" ht="19.5" customHeight="1" x14ac:dyDescent="0.25">
      <c r="A64" s="1"/>
      <c r="B64" s="1" t="s">
        <v>132</v>
      </c>
      <c r="C64" s="1"/>
      <c r="D64" s="1"/>
      <c r="E64" s="1"/>
      <c r="F64" s="1"/>
      <c r="G64" s="1"/>
      <c r="H64" s="1"/>
      <c r="I64" s="1"/>
      <c r="J64" s="1"/>
      <c r="K64" s="1"/>
      <c r="L64" s="1" t="s">
        <v>134</v>
      </c>
      <c r="M64" s="1"/>
      <c r="N64" s="1"/>
      <c r="O64" s="1"/>
      <c r="P64" s="1"/>
      <c r="Q64" s="1"/>
      <c r="R64" s="157"/>
      <c r="S64" s="157"/>
      <c r="T64" s="157"/>
      <c r="U64" s="157"/>
      <c r="V64" s="1"/>
      <c r="W64" s="1"/>
      <c r="X64" s="1"/>
      <c r="Y64" s="1"/>
      <c r="Z64" s="1"/>
      <c r="AA64" s="1"/>
      <c r="AB64" s="1"/>
      <c r="AC64" s="1"/>
      <c r="AD64" s="1"/>
      <c r="AE64" s="1"/>
      <c r="AF64" s="1"/>
      <c r="AG64" s="1"/>
      <c r="AH64" s="1"/>
      <c r="AI64" s="1"/>
      <c r="AJ64" s="1"/>
      <c r="AK64" s="1"/>
      <c r="AL64" s="1"/>
    </row>
    <row r="65" spans="1:44" ht="21.6"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spans="1:44" s="41" customFormat="1" ht="13.15" customHeight="1" x14ac:dyDescent="0.25">
      <c r="A66" s="14"/>
      <c r="B66" s="14" t="s">
        <v>72</v>
      </c>
      <c r="C66" s="163" t="s">
        <v>149</v>
      </c>
      <c r="D66" s="163"/>
      <c r="E66" s="163"/>
      <c r="F66" s="163"/>
      <c r="G66" s="163"/>
      <c r="H66" s="163"/>
      <c r="I66" s="163"/>
      <c r="J66" s="163"/>
      <c r="K66" s="163"/>
      <c r="L66" s="163"/>
      <c r="M66" s="163"/>
      <c r="N66" s="163"/>
      <c r="O66" s="163"/>
      <c r="P66" s="163"/>
      <c r="Q66" s="163"/>
      <c r="R66" s="163"/>
      <c r="S66" s="163"/>
      <c r="T66" s="163"/>
      <c r="U66" s="163"/>
      <c r="V66" s="163"/>
      <c r="W66" s="163"/>
      <c r="X66" s="163"/>
      <c r="Y66" s="163"/>
      <c r="Z66" s="163"/>
      <c r="AA66" s="163"/>
      <c r="AB66" s="163"/>
      <c r="AC66" s="163"/>
      <c r="AD66" s="163"/>
      <c r="AE66" s="163"/>
      <c r="AF66" s="163"/>
      <c r="AG66" s="163"/>
      <c r="AH66" s="163"/>
      <c r="AI66" s="163"/>
      <c r="AJ66" s="163"/>
      <c r="AK66" s="163"/>
      <c r="AL66" s="14"/>
    </row>
    <row r="67" spans="1:44" s="41" customFormat="1" ht="21.6" customHeight="1" x14ac:dyDescent="0.25">
      <c r="A67" s="14"/>
      <c r="B67" s="14"/>
      <c r="C67" s="163"/>
      <c r="D67" s="163"/>
      <c r="E67" s="163"/>
      <c r="F67" s="163"/>
      <c r="G67" s="163"/>
      <c r="H67" s="163"/>
      <c r="I67" s="163"/>
      <c r="J67" s="163"/>
      <c r="K67" s="163"/>
      <c r="L67" s="163"/>
      <c r="M67" s="163"/>
      <c r="N67" s="163"/>
      <c r="O67" s="163"/>
      <c r="P67" s="163"/>
      <c r="Q67" s="163"/>
      <c r="R67" s="163"/>
      <c r="S67" s="163"/>
      <c r="T67" s="163"/>
      <c r="U67" s="163"/>
      <c r="V67" s="163"/>
      <c r="W67" s="163"/>
      <c r="X67" s="163"/>
      <c r="Y67" s="163"/>
      <c r="Z67" s="163"/>
      <c r="AA67" s="163"/>
      <c r="AB67" s="163"/>
      <c r="AC67" s="163"/>
      <c r="AD67" s="163"/>
      <c r="AE67" s="163"/>
      <c r="AF67" s="163"/>
      <c r="AG67" s="163"/>
      <c r="AH67" s="163"/>
      <c r="AI67" s="163"/>
      <c r="AJ67" s="163"/>
      <c r="AK67" s="163"/>
      <c r="AL67" s="14"/>
    </row>
    <row r="68" spans="1:44" s="40" customFormat="1" x14ac:dyDescent="0.2">
      <c r="A68" s="37"/>
      <c r="B68" s="37" t="s">
        <v>73</v>
      </c>
      <c r="C68" s="38" t="s">
        <v>150</v>
      </c>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7"/>
    </row>
    <row r="69" spans="1:44" ht="9" customHeight="1" thickBot="1" x14ac:dyDescent="0.3">
      <c r="A69" s="1"/>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1"/>
    </row>
    <row r="70" spans="1:44" ht="15" customHeight="1" x14ac:dyDescent="0.25">
      <c r="A70" s="1"/>
      <c r="B70" s="25" t="s">
        <v>92</v>
      </c>
      <c r="C70" s="12"/>
      <c r="D70" s="12"/>
      <c r="E70" s="12"/>
      <c r="F70" s="12"/>
      <c r="G70" s="12"/>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spans="1:44" ht="15" customHeight="1" x14ac:dyDescent="0.25">
      <c r="A71" s="1"/>
      <c r="B71" s="9" t="s">
        <v>135</v>
      </c>
      <c r="C71" s="1"/>
      <c r="D71" s="1"/>
      <c r="E71" s="1"/>
      <c r="F71" s="1"/>
      <c r="H71" s="1"/>
      <c r="I71" s="1"/>
      <c r="K71" s="1" t="s">
        <v>138</v>
      </c>
      <c r="L71" s="1"/>
      <c r="M71" s="1"/>
      <c r="N71" s="1"/>
      <c r="O71" s="1"/>
      <c r="P71" s="1"/>
      <c r="Q71" s="1"/>
      <c r="R71" s="1"/>
      <c r="S71" s="1"/>
      <c r="T71" s="1"/>
      <c r="U71" s="10" t="s">
        <v>136</v>
      </c>
      <c r="V71" s="156"/>
      <c r="W71" s="156"/>
      <c r="X71" s="156"/>
      <c r="Y71" s="1" t="s">
        <v>74</v>
      </c>
      <c r="Z71" s="1"/>
      <c r="AA71" s="1"/>
      <c r="AB71" s="1"/>
      <c r="AC71" s="1"/>
      <c r="AD71" s="1"/>
      <c r="AE71" s="1"/>
      <c r="AF71" s="1"/>
      <c r="AG71" s="10" t="s">
        <v>137</v>
      </c>
      <c r="AH71" s="156"/>
      <c r="AI71" s="156"/>
      <c r="AJ71" s="1" t="s">
        <v>24</v>
      </c>
      <c r="AK71" s="1"/>
      <c r="AL71" s="1"/>
    </row>
    <row r="72" spans="1:44" ht="15" customHeight="1" x14ac:dyDescent="0.25">
      <c r="A72" s="1"/>
      <c r="B72" s="1"/>
      <c r="C72" s="1"/>
      <c r="D72" s="1"/>
      <c r="E72" s="1"/>
      <c r="F72" s="1"/>
      <c r="G72" s="1"/>
      <c r="H72" s="1"/>
      <c r="I72" s="1"/>
      <c r="J72" s="1"/>
      <c r="K72" s="1" t="s">
        <v>332</v>
      </c>
      <c r="L72" s="1"/>
      <c r="M72" s="1"/>
      <c r="N72" s="1"/>
      <c r="O72" s="1"/>
      <c r="P72" s="1"/>
      <c r="Q72" s="1"/>
      <c r="R72" s="1"/>
      <c r="S72" s="1"/>
      <c r="T72" s="1"/>
      <c r="U72" s="10" t="s">
        <v>136</v>
      </c>
      <c r="V72" s="162"/>
      <c r="W72" s="162"/>
      <c r="X72" s="162"/>
      <c r="Y72" s="1" t="s">
        <v>74</v>
      </c>
      <c r="Z72" s="1"/>
      <c r="AA72" s="1"/>
      <c r="AB72" s="1"/>
      <c r="AC72" s="1"/>
      <c r="AD72" s="1"/>
      <c r="AE72" s="1"/>
      <c r="AF72" s="1"/>
      <c r="AG72" s="10" t="s">
        <v>137</v>
      </c>
      <c r="AH72" s="156"/>
      <c r="AI72" s="156"/>
      <c r="AJ72" s="1" t="s">
        <v>24</v>
      </c>
      <c r="AK72" s="1"/>
      <c r="AL72" s="1"/>
    </row>
    <row r="73" spans="1:44" ht="15" customHeight="1" x14ac:dyDescent="0.25">
      <c r="A73" s="1"/>
      <c r="B73" s="1"/>
      <c r="C73" s="1"/>
      <c r="D73" s="1"/>
      <c r="E73" s="1"/>
      <c r="F73" s="1"/>
      <c r="G73" s="1"/>
      <c r="H73" s="1"/>
      <c r="I73" s="1"/>
      <c r="K73" s="1"/>
      <c r="L73" s="1"/>
      <c r="M73" s="1"/>
      <c r="O73" s="1"/>
      <c r="P73" s="1"/>
      <c r="Q73" s="1"/>
      <c r="R73" s="1"/>
      <c r="S73" s="1"/>
      <c r="T73" s="1"/>
      <c r="U73" s="1"/>
      <c r="V73" s="1"/>
      <c r="W73" s="1"/>
      <c r="X73" s="1"/>
      <c r="Y73" s="1"/>
      <c r="Z73" s="1"/>
      <c r="AA73" s="1"/>
      <c r="AB73" s="1"/>
      <c r="AC73" s="1"/>
      <c r="AD73" s="1"/>
      <c r="AE73" s="1"/>
      <c r="AF73" s="1"/>
      <c r="AG73" s="1"/>
      <c r="AH73" s="1"/>
      <c r="AI73" s="1"/>
      <c r="AJ73" s="1"/>
      <c r="AK73" s="1"/>
      <c r="AL73" s="1"/>
    </row>
    <row r="74" spans="1:44" ht="15" customHeight="1" x14ac:dyDescent="0.25">
      <c r="A74" s="1"/>
      <c r="B74" s="1" t="s">
        <v>139</v>
      </c>
      <c r="C74" s="1"/>
      <c r="D74" s="1"/>
      <c r="E74" s="1"/>
      <c r="F74" s="1"/>
      <c r="G74" s="1"/>
      <c r="H74" s="1"/>
      <c r="I74" s="1"/>
      <c r="J74" s="1"/>
      <c r="K74" s="167"/>
      <c r="L74" s="167"/>
      <c r="M74" s="167"/>
      <c r="N74" s="1" t="s">
        <v>75</v>
      </c>
      <c r="O74" s="1"/>
      <c r="P74" s="1"/>
      <c r="Q74" s="1"/>
      <c r="R74" s="1" t="s">
        <v>26</v>
      </c>
      <c r="S74" s="1"/>
      <c r="T74" s="1"/>
      <c r="U74" s="156"/>
      <c r="V74" s="156"/>
      <c r="W74" s="156"/>
      <c r="X74" s="156"/>
      <c r="Y74" s="1" t="s">
        <v>76</v>
      </c>
      <c r="Z74" s="1"/>
      <c r="AA74" s="1"/>
      <c r="AB74" s="1"/>
      <c r="AC74" s="1"/>
      <c r="AD74" s="1"/>
      <c r="AE74" s="1"/>
      <c r="AF74" s="1"/>
      <c r="AG74" s="1"/>
      <c r="AH74" s="1"/>
      <c r="AI74" s="1"/>
      <c r="AJ74" s="1"/>
      <c r="AK74" s="1"/>
      <c r="AL74" s="1"/>
      <c r="AR74" s="26" t="s">
        <v>106</v>
      </c>
    </row>
    <row r="75" spans="1:44" ht="15" customHeight="1" x14ac:dyDescent="0.25">
      <c r="A75" s="1"/>
      <c r="B75" s="9" t="s">
        <v>77</v>
      </c>
      <c r="C75" s="2"/>
      <c r="D75" s="3"/>
      <c r="E75" s="3"/>
      <c r="F75" s="3"/>
      <c r="G75" s="3"/>
      <c r="H75" s="3"/>
      <c r="I75" s="3"/>
      <c r="J75" s="3"/>
      <c r="K75" s="3"/>
      <c r="L75" s="3"/>
      <c r="M75" s="3"/>
      <c r="N75" s="4"/>
      <c r="O75" s="4"/>
      <c r="P75" s="4"/>
      <c r="Q75" s="4"/>
      <c r="R75" s="4"/>
      <c r="S75" s="4"/>
      <c r="T75" s="4"/>
      <c r="U75" s="4"/>
      <c r="V75" s="5"/>
      <c r="W75" s="5"/>
      <c r="X75" s="5"/>
      <c r="Y75" s="5"/>
      <c r="Z75" s="5"/>
      <c r="AA75" s="5"/>
      <c r="AB75" s="5"/>
      <c r="AC75" s="5"/>
      <c r="AD75" s="5"/>
      <c r="AE75" s="5"/>
      <c r="AF75" s="5"/>
      <c r="AG75" s="5"/>
      <c r="AH75" s="5"/>
      <c r="AI75" s="5"/>
      <c r="AJ75" s="5"/>
      <c r="AK75" s="5"/>
      <c r="AL75" s="1"/>
      <c r="AR75" s="26" t="s">
        <v>78</v>
      </c>
    </row>
    <row r="76" spans="1:44" ht="15" customHeight="1" x14ac:dyDescent="0.25">
      <c r="A76" s="1"/>
      <c r="B76" s="1" t="s">
        <v>140</v>
      </c>
      <c r="C76" s="2"/>
      <c r="D76" s="3"/>
      <c r="E76" s="3"/>
      <c r="F76" s="3"/>
      <c r="G76" s="3"/>
      <c r="H76" s="3"/>
      <c r="I76" s="3"/>
      <c r="J76" s="3"/>
      <c r="K76" s="164" t="s">
        <v>106</v>
      </c>
      <c r="L76" s="164"/>
      <c r="M76" s="164"/>
      <c r="N76" s="164"/>
      <c r="O76" s="164"/>
      <c r="P76" s="164"/>
      <c r="Q76" s="164"/>
      <c r="R76" s="164"/>
      <c r="S76" s="164"/>
      <c r="T76" s="164"/>
      <c r="U76" s="164"/>
      <c r="V76" s="164"/>
      <c r="W76" s="164"/>
      <c r="X76" s="164"/>
      <c r="Y76" s="164"/>
      <c r="Z76" s="164"/>
      <c r="AA76" s="164"/>
      <c r="AB76" s="164"/>
      <c r="AC76" s="27" t="str">
        <f>IF(OR(K76="valeur g calculée en fonction des valeurs fg des façades",K76="autre (compléter ci-dessous)"),"Joindre justification","")</f>
        <v/>
      </c>
      <c r="AD76" s="5"/>
      <c r="AF76" s="5"/>
      <c r="AG76" s="5"/>
      <c r="AH76" s="5"/>
      <c r="AI76" s="5"/>
      <c r="AJ76" s="5"/>
      <c r="AK76" s="5"/>
      <c r="AL76" s="1"/>
      <c r="AN76" s="26">
        <f>IF(AND(K76&lt;&gt;"choisir s.v.p. :",K76&lt;&gt;"protection solaire extérieure"),1,0)</f>
        <v>0</v>
      </c>
      <c r="AR76" s="26" t="s">
        <v>79</v>
      </c>
    </row>
    <row r="77" spans="1:44" ht="15" customHeight="1" x14ac:dyDescent="0.25">
      <c r="A77" s="1"/>
      <c r="B77" s="13" t="s">
        <v>80</v>
      </c>
      <c r="C77" s="14"/>
      <c r="D77" s="1"/>
      <c r="E77" s="1"/>
      <c r="F77" s="1"/>
      <c r="G77" s="1"/>
      <c r="H77" s="1"/>
      <c r="I77" s="1"/>
      <c r="J77" s="1"/>
      <c r="K77" s="1" t="s">
        <v>143</v>
      </c>
      <c r="L77" s="1"/>
      <c r="M77" s="1"/>
      <c r="N77" s="1"/>
      <c r="O77" s="1"/>
      <c r="P77" s="1"/>
      <c r="Q77" s="1"/>
      <c r="R77" s="1"/>
      <c r="S77" s="154"/>
      <c r="T77" s="154"/>
      <c r="U77" s="154"/>
      <c r="V77" s="154"/>
      <c r="W77" s="154"/>
      <c r="X77" s="154"/>
      <c r="Y77" s="154"/>
      <c r="Z77" s="154"/>
      <c r="AA77" s="154"/>
      <c r="AB77" s="154"/>
      <c r="AC77" s="154"/>
      <c r="AD77" s="154"/>
      <c r="AE77" s="154"/>
      <c r="AF77" s="154"/>
      <c r="AG77" s="154"/>
      <c r="AH77" s="154"/>
      <c r="AI77" s="154"/>
      <c r="AJ77" s="1"/>
      <c r="AK77" s="1"/>
      <c r="AL77" s="1"/>
      <c r="AR77" s="26" t="s">
        <v>81</v>
      </c>
    </row>
    <row r="78" spans="1:44" ht="15" customHeight="1" x14ac:dyDescent="0.25">
      <c r="A78" s="1"/>
      <c r="B78" s="14"/>
      <c r="C78" s="14"/>
      <c r="D78" s="14"/>
      <c r="E78" s="14"/>
      <c r="F78" s="14"/>
      <c r="G78" s="14"/>
      <c r="H78" s="14"/>
      <c r="I78" s="14"/>
      <c r="J78" s="14"/>
      <c r="K78" s="14"/>
      <c r="L78" s="14"/>
      <c r="M78" s="14"/>
      <c r="N78" s="14"/>
      <c r="O78" s="14"/>
      <c r="P78" s="14"/>
      <c r="Q78" s="14"/>
      <c r="R78" s="14"/>
      <c r="S78" s="28" t="str">
        <f>IF(S77&lt;&gt;0,"Joindre justification","")</f>
        <v/>
      </c>
      <c r="T78" s="14"/>
      <c r="U78" s="14"/>
      <c r="V78" s="14"/>
      <c r="W78" s="14"/>
      <c r="X78" s="14"/>
      <c r="Y78" s="14"/>
      <c r="Z78" s="14"/>
      <c r="AA78" s="14"/>
      <c r="AB78" s="14"/>
      <c r="AC78" s="14"/>
      <c r="AD78" s="14"/>
      <c r="AE78" s="14"/>
      <c r="AF78" s="14"/>
      <c r="AG78" s="14"/>
      <c r="AH78" s="14"/>
      <c r="AI78" s="14"/>
      <c r="AJ78" s="14"/>
      <c r="AK78" s="14"/>
      <c r="AL78" s="1"/>
      <c r="AR78" s="26" t="s">
        <v>95</v>
      </c>
    </row>
    <row r="79" spans="1:44" ht="15" customHeight="1" x14ac:dyDescent="0.25">
      <c r="A79" s="1"/>
      <c r="B79" s="14" t="s">
        <v>141</v>
      </c>
      <c r="C79" s="14"/>
      <c r="D79" s="14"/>
      <c r="E79" s="14"/>
      <c r="F79" s="14"/>
      <c r="G79" s="14"/>
      <c r="H79" s="14"/>
      <c r="I79" s="14"/>
      <c r="J79" s="14"/>
      <c r="K79" s="164" t="s">
        <v>7</v>
      </c>
      <c r="L79" s="164"/>
      <c r="M79" s="164"/>
      <c r="N79" s="164"/>
      <c r="O79" s="164"/>
      <c r="P79" s="164"/>
      <c r="Q79" s="164"/>
      <c r="R79" s="164"/>
      <c r="S79" s="164"/>
      <c r="T79" s="164"/>
      <c r="U79" s="164"/>
      <c r="V79" s="164"/>
      <c r="W79" s="164"/>
      <c r="X79" s="164"/>
      <c r="Y79" s="164"/>
      <c r="Z79" s="164"/>
      <c r="AA79" s="164"/>
      <c r="AB79" s="164"/>
      <c r="AC79" s="27" t="str">
        <f>IF(K79="autre (compléter ci-dessous)","Joindre justification","")</f>
        <v/>
      </c>
      <c r="AD79" s="14"/>
      <c r="AE79" s="14"/>
      <c r="AF79" s="14"/>
      <c r="AG79" s="14"/>
      <c r="AH79" s="14"/>
      <c r="AI79" s="14"/>
      <c r="AJ79" s="14"/>
      <c r="AK79" s="14"/>
      <c r="AL79" s="1"/>
      <c r="AN79" s="26">
        <f>IF(K79="autre",1,0)</f>
        <v>0</v>
      </c>
    </row>
    <row r="80" spans="1:44" ht="15" customHeight="1" x14ac:dyDescent="0.25">
      <c r="A80" s="1"/>
      <c r="B80" s="14"/>
      <c r="C80" s="14"/>
      <c r="D80" s="14"/>
      <c r="E80" s="14"/>
      <c r="F80" s="14"/>
      <c r="G80" s="14"/>
      <c r="H80" s="14"/>
      <c r="I80" s="14"/>
      <c r="J80" s="14"/>
      <c r="K80" s="14" t="s">
        <v>144</v>
      </c>
      <c r="L80" s="14"/>
      <c r="M80" s="14"/>
      <c r="N80" s="14"/>
      <c r="O80" s="14"/>
      <c r="P80" s="15"/>
      <c r="Q80" s="15"/>
      <c r="R80" s="15"/>
      <c r="S80" s="154"/>
      <c r="T80" s="154"/>
      <c r="U80" s="154"/>
      <c r="V80" s="154"/>
      <c r="W80" s="154"/>
      <c r="X80" s="154"/>
      <c r="Y80" s="154"/>
      <c r="Z80" s="154"/>
      <c r="AA80" s="154"/>
      <c r="AB80" s="154"/>
      <c r="AC80" s="154"/>
      <c r="AD80" s="154"/>
      <c r="AE80" s="154"/>
      <c r="AF80" s="154"/>
      <c r="AG80" s="154"/>
      <c r="AH80" s="154"/>
      <c r="AI80" s="154"/>
      <c r="AJ80" s="14"/>
      <c r="AK80" s="1"/>
      <c r="AL80" s="1"/>
      <c r="AR80" s="26" t="s">
        <v>7</v>
      </c>
    </row>
    <row r="81" spans="1:44" ht="20.100000000000001" customHeight="1" x14ac:dyDescent="0.25">
      <c r="A81" s="1"/>
      <c r="B81" s="1"/>
      <c r="C81" s="1"/>
      <c r="D81" s="1"/>
      <c r="E81" s="1"/>
      <c r="F81" s="1"/>
      <c r="G81" s="1"/>
      <c r="H81" s="1"/>
      <c r="I81" s="1"/>
      <c r="J81" s="1"/>
      <c r="K81" s="1"/>
      <c r="L81" s="1"/>
      <c r="M81" s="1"/>
      <c r="N81" s="1"/>
      <c r="O81" s="1"/>
      <c r="P81" s="1"/>
      <c r="Q81" s="1"/>
      <c r="R81" s="1"/>
      <c r="S81" s="28" t="str">
        <f>IF(S80&lt;&gt;0,"Joindre justification","")</f>
        <v/>
      </c>
      <c r="T81" s="1"/>
      <c r="U81" s="1"/>
      <c r="V81" s="1"/>
      <c r="W81" s="1"/>
      <c r="X81" s="1"/>
      <c r="Y81" s="1"/>
      <c r="Z81" s="1"/>
      <c r="AA81" s="1"/>
      <c r="AB81" s="1"/>
      <c r="AC81" s="1"/>
      <c r="AD81" s="1"/>
      <c r="AE81" s="1"/>
      <c r="AF81" s="1"/>
      <c r="AG81" s="1"/>
      <c r="AH81" s="1"/>
      <c r="AI81" s="1"/>
      <c r="AJ81" s="1"/>
      <c r="AK81" s="1"/>
      <c r="AL81" s="1"/>
      <c r="AR81" s="26" t="s">
        <v>82</v>
      </c>
    </row>
    <row r="82" spans="1:44" ht="15" customHeight="1" x14ac:dyDescent="0.25">
      <c r="A82" s="1"/>
      <c r="B82" s="14" t="s">
        <v>142</v>
      </c>
      <c r="C82" s="14"/>
      <c r="D82" s="1"/>
      <c r="E82" s="1"/>
      <c r="F82" s="1"/>
      <c r="G82" s="1"/>
      <c r="H82" s="1"/>
      <c r="I82" s="1"/>
      <c r="J82" s="1"/>
      <c r="K82" s="164" t="s">
        <v>106</v>
      </c>
      <c r="L82" s="164"/>
      <c r="M82" s="164"/>
      <c r="N82" s="164"/>
      <c r="O82" s="164"/>
      <c r="P82" s="164"/>
      <c r="Q82" s="164"/>
      <c r="R82" s="164"/>
      <c r="S82" s="164"/>
      <c r="T82" s="164"/>
      <c r="U82" s="164"/>
      <c r="V82" s="164"/>
      <c r="W82" s="164"/>
      <c r="X82" s="164"/>
      <c r="Y82" s="164"/>
      <c r="Z82" s="164"/>
      <c r="AA82" s="164"/>
      <c r="AB82" s="164"/>
      <c r="AC82" s="27" t="str">
        <f>IF(K82="autre (compléter ci-dessous)","Joindre justification","")</f>
        <v/>
      </c>
      <c r="AD82" s="1"/>
      <c r="AE82" s="1"/>
      <c r="AF82" s="1"/>
      <c r="AG82" s="1"/>
      <c r="AH82" s="1"/>
      <c r="AI82" s="1"/>
      <c r="AJ82" s="1"/>
      <c r="AK82" s="1"/>
      <c r="AL82" s="1"/>
      <c r="AN82" s="26">
        <f>IF(K83="pas d'allègement justifié selon OcEne art.28",1,0)</f>
        <v>0</v>
      </c>
      <c r="AR82" s="26" t="s">
        <v>95</v>
      </c>
    </row>
    <row r="83" spans="1:44" ht="15" customHeight="1" x14ac:dyDescent="0.25">
      <c r="A83" s="1"/>
      <c r="B83" s="14"/>
      <c r="C83" s="14"/>
      <c r="D83" s="14"/>
      <c r="E83" s="14"/>
      <c r="F83" s="14"/>
      <c r="G83" s="14"/>
      <c r="H83" s="14"/>
      <c r="I83" s="14"/>
      <c r="J83" s="14"/>
      <c r="K83" s="166" t="s">
        <v>106</v>
      </c>
      <c r="L83" s="166"/>
      <c r="M83" s="166"/>
      <c r="N83" s="166"/>
      <c r="O83" s="166"/>
      <c r="P83" s="166"/>
      <c r="Q83" s="166"/>
      <c r="R83" s="166"/>
      <c r="S83" s="166"/>
      <c r="T83" s="166"/>
      <c r="U83" s="166"/>
      <c r="V83" s="166"/>
      <c r="W83" s="166"/>
      <c r="X83" s="166"/>
      <c r="Y83" s="166"/>
      <c r="Z83" s="166"/>
      <c r="AA83" s="166"/>
      <c r="AB83" s="166"/>
      <c r="AC83" s="27" t="str">
        <f>IF(K83="autre (compléter ci-dessous)","Joindre justification","")</f>
        <v/>
      </c>
      <c r="AD83" s="1"/>
      <c r="AE83" s="1"/>
      <c r="AF83" s="1"/>
      <c r="AG83" s="1"/>
      <c r="AH83" s="1"/>
      <c r="AI83" s="1"/>
      <c r="AJ83" s="14"/>
      <c r="AK83" s="14"/>
      <c r="AL83" s="1"/>
    </row>
    <row r="84" spans="1:44" ht="15" customHeight="1" thickBot="1" x14ac:dyDescent="0.3">
      <c r="A84" s="1"/>
      <c r="B84" s="16"/>
      <c r="C84" s="16"/>
      <c r="D84" s="16"/>
      <c r="E84" s="16"/>
      <c r="F84" s="16"/>
      <c r="G84" s="16"/>
      <c r="H84" s="16"/>
      <c r="I84" s="16"/>
      <c r="J84" s="16"/>
      <c r="K84" s="28" t="str">
        <f>IF(K83=AR98,"Compensation de l'énergie électrique supplémentaire requise - EN-VS-104","")</f>
        <v/>
      </c>
      <c r="L84" s="16"/>
      <c r="M84" s="16"/>
      <c r="N84" s="16"/>
      <c r="O84" s="16"/>
      <c r="P84" s="16"/>
      <c r="Q84" s="16"/>
      <c r="R84" s="16"/>
      <c r="S84" s="26"/>
      <c r="T84" s="16"/>
      <c r="U84" s="16"/>
      <c r="V84" s="16"/>
      <c r="W84" s="16"/>
      <c r="X84" s="16"/>
      <c r="Y84" s="16"/>
      <c r="Z84" s="16"/>
      <c r="AA84" s="16"/>
      <c r="AB84" s="16"/>
      <c r="AC84" s="16"/>
      <c r="AD84" s="16"/>
      <c r="AE84" s="16"/>
      <c r="AF84" s="16"/>
      <c r="AG84" s="16"/>
      <c r="AH84" s="16"/>
      <c r="AI84" s="16"/>
      <c r="AJ84" s="16"/>
      <c r="AK84" s="16"/>
      <c r="AL84" s="1"/>
      <c r="AR84" s="26" t="s">
        <v>106</v>
      </c>
    </row>
    <row r="85" spans="1:44" ht="15" customHeight="1" x14ac:dyDescent="0.25">
      <c r="A85" s="1"/>
      <c r="B85" s="165" t="s">
        <v>83</v>
      </c>
      <c r="C85" s="165"/>
      <c r="D85" s="165"/>
      <c r="E85" s="165"/>
      <c r="F85" s="165"/>
      <c r="G85" s="165"/>
      <c r="H85" s="165"/>
      <c r="I85" s="165"/>
      <c r="J85" s="165"/>
      <c r="K85" s="165"/>
      <c r="L85" s="165"/>
      <c r="M85" s="165"/>
      <c r="N85" s="165"/>
      <c r="O85" s="165"/>
      <c r="P85" s="165"/>
      <c r="Q85" s="165"/>
      <c r="R85" s="165"/>
      <c r="S85" s="165"/>
      <c r="T85" s="165"/>
      <c r="U85" s="165"/>
      <c r="V85" s="165"/>
      <c r="W85" s="165"/>
      <c r="X85" s="165"/>
      <c r="Y85" s="165"/>
      <c r="Z85" s="165"/>
      <c r="AA85" s="165"/>
      <c r="AB85" s="165"/>
      <c r="AC85" s="165"/>
      <c r="AD85" s="165"/>
      <c r="AE85" s="165"/>
      <c r="AF85" s="165"/>
      <c r="AG85" s="165"/>
      <c r="AH85" s="165"/>
      <c r="AI85" s="165"/>
      <c r="AJ85" s="165"/>
      <c r="AK85" s="165"/>
      <c r="AL85" s="1"/>
      <c r="AR85" s="26" t="s">
        <v>84</v>
      </c>
    </row>
    <row r="86" spans="1:44" ht="15" customHeight="1" x14ac:dyDescent="0.25">
      <c r="A86" s="1"/>
      <c r="B86" s="168"/>
      <c r="C86" s="169"/>
      <c r="D86" s="169"/>
      <c r="E86" s="169"/>
      <c r="F86" s="169"/>
      <c r="G86" s="169"/>
      <c r="H86" s="169"/>
      <c r="I86" s="169"/>
      <c r="J86" s="169"/>
      <c r="K86" s="169"/>
      <c r="L86" s="169"/>
      <c r="M86" s="169"/>
      <c r="N86" s="169"/>
      <c r="O86" s="169"/>
      <c r="P86" s="169"/>
      <c r="Q86" s="169"/>
      <c r="R86" s="169"/>
      <c r="S86" s="169"/>
      <c r="T86" s="169"/>
      <c r="U86" s="169"/>
      <c r="V86" s="169"/>
      <c r="W86" s="169"/>
      <c r="X86" s="169"/>
      <c r="Y86" s="169"/>
      <c r="Z86" s="169"/>
      <c r="AA86" s="169"/>
      <c r="AB86" s="169"/>
      <c r="AC86" s="169"/>
      <c r="AD86" s="169"/>
      <c r="AE86" s="169"/>
      <c r="AF86" s="169"/>
      <c r="AG86" s="169"/>
      <c r="AH86" s="169"/>
      <c r="AI86" s="169"/>
      <c r="AJ86" s="169"/>
      <c r="AK86" s="170"/>
      <c r="AL86" s="1"/>
      <c r="AR86" s="26" t="s">
        <v>154</v>
      </c>
    </row>
    <row r="87" spans="1:44" ht="15" customHeight="1" x14ac:dyDescent="0.25">
      <c r="A87" s="1"/>
      <c r="B87" s="171"/>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c r="AK87" s="173"/>
      <c r="AL87" s="1"/>
      <c r="AR87" s="26" t="s">
        <v>155</v>
      </c>
    </row>
    <row r="88" spans="1:44" ht="15" customHeight="1" x14ac:dyDescent="0.25">
      <c r="A88" s="1"/>
      <c r="B88" s="171"/>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c r="AK88" s="173"/>
      <c r="AL88" s="1"/>
      <c r="AR88" s="26" t="s">
        <v>156</v>
      </c>
    </row>
    <row r="89" spans="1:44" ht="15" customHeight="1" x14ac:dyDescent="0.25">
      <c r="A89" s="1"/>
      <c r="B89" s="171"/>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c r="AJ89" s="172"/>
      <c r="AK89" s="173"/>
      <c r="AL89" s="1"/>
    </row>
    <row r="90" spans="1:44" ht="15" customHeight="1" x14ac:dyDescent="0.25">
      <c r="A90" s="1"/>
      <c r="B90" s="171"/>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c r="AJ90" s="172"/>
      <c r="AK90" s="173"/>
      <c r="AL90" s="1"/>
      <c r="AR90" s="42" t="s">
        <v>157</v>
      </c>
    </row>
    <row r="91" spans="1:44" ht="15" customHeight="1" x14ac:dyDescent="0.25">
      <c r="A91" s="1"/>
      <c r="B91" s="171"/>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c r="AJ91" s="172"/>
      <c r="AK91" s="173"/>
      <c r="AL91" s="1"/>
      <c r="AR91" s="31" t="s">
        <v>106</v>
      </c>
    </row>
    <row r="92" spans="1:44" ht="15" customHeight="1" x14ac:dyDescent="0.25">
      <c r="B92" s="174"/>
      <c r="C92" s="175"/>
      <c r="D92" s="175"/>
      <c r="E92" s="175"/>
      <c r="F92" s="175"/>
      <c r="G92" s="175"/>
      <c r="H92" s="175"/>
      <c r="I92" s="175"/>
      <c r="J92" s="175"/>
      <c r="K92" s="175"/>
      <c r="L92" s="175"/>
      <c r="M92" s="175"/>
      <c r="N92" s="175"/>
      <c r="O92" s="175"/>
      <c r="P92" s="175"/>
      <c r="Q92" s="175"/>
      <c r="R92" s="175"/>
      <c r="S92" s="175"/>
      <c r="T92" s="175"/>
      <c r="U92" s="175"/>
      <c r="V92" s="175"/>
      <c r="W92" s="175"/>
      <c r="X92" s="175"/>
      <c r="Y92" s="175"/>
      <c r="Z92" s="175"/>
      <c r="AA92" s="175"/>
      <c r="AB92" s="175"/>
      <c r="AC92" s="175"/>
      <c r="AD92" s="175"/>
      <c r="AE92" s="175"/>
      <c r="AF92" s="175"/>
      <c r="AG92" s="175"/>
      <c r="AH92" s="175"/>
      <c r="AI92" s="175"/>
      <c r="AJ92" s="175"/>
      <c r="AK92" s="176"/>
      <c r="AL92" s="1"/>
      <c r="AR92" s="31" t="s">
        <v>158</v>
      </c>
    </row>
    <row r="93" spans="1:44" ht="16.5" customHeight="1" x14ac:dyDescent="0.25">
      <c r="A93" s="1"/>
      <c r="B93" s="32"/>
      <c r="C93" s="30"/>
      <c r="D93" s="30" t="s">
        <v>212</v>
      </c>
      <c r="E93" s="33"/>
      <c r="F93" s="33"/>
      <c r="G93" s="33"/>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4"/>
      <c r="AL93" s="1"/>
      <c r="AR93" s="31" t="s">
        <v>159</v>
      </c>
    </row>
    <row r="94" spans="1:44" ht="16.5" customHeight="1" x14ac:dyDescent="0.25">
      <c r="A94" s="1"/>
      <c r="B94" s="32"/>
      <c r="C94" s="30"/>
      <c r="D94" s="30" t="s">
        <v>213</v>
      </c>
      <c r="E94" s="33"/>
      <c r="F94" s="33"/>
      <c r="G94" s="33"/>
      <c r="H94" s="33"/>
      <c r="I94" s="33"/>
      <c r="J94" s="33"/>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4"/>
      <c r="AL94" s="1"/>
      <c r="AR94" s="31" t="s">
        <v>160</v>
      </c>
    </row>
    <row r="95" spans="1:44" ht="16.5" customHeight="1" x14ac:dyDescent="0.25">
      <c r="A95" s="1"/>
      <c r="B95" s="32"/>
      <c r="C95" s="30"/>
      <c r="D95" s="30" t="s">
        <v>214</v>
      </c>
      <c r="E95" s="33"/>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4"/>
      <c r="AL95" s="1"/>
      <c r="AR95" s="31" t="s">
        <v>161</v>
      </c>
    </row>
    <row r="96" spans="1:44" ht="17.45" customHeight="1" x14ac:dyDescent="0.25">
      <c r="A96" s="1"/>
      <c r="B96" s="35"/>
      <c r="C96" s="30"/>
      <c r="D96" s="30" t="s">
        <v>215</v>
      </c>
      <c r="E96" s="33"/>
      <c r="F96" s="33"/>
      <c r="G96" s="33"/>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4"/>
      <c r="AL96" s="1"/>
      <c r="AR96" s="31" t="s">
        <v>162</v>
      </c>
    </row>
    <row r="97" spans="1:44" ht="17.45" customHeight="1" x14ac:dyDescent="0.25">
      <c r="A97" s="1"/>
      <c r="B97" s="35"/>
      <c r="C97" s="30"/>
      <c r="D97" s="30" t="s">
        <v>216</v>
      </c>
      <c r="E97" s="33"/>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4"/>
      <c r="AL97" s="1"/>
      <c r="AR97" s="31" t="s">
        <v>163</v>
      </c>
    </row>
    <row r="98" spans="1:44" ht="17.45" customHeight="1" x14ac:dyDescent="0.25">
      <c r="A98" s="1"/>
      <c r="B98" s="17"/>
      <c r="C98" s="18"/>
      <c r="D98" s="59" t="s">
        <v>217</v>
      </c>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20"/>
      <c r="AL98" s="1"/>
      <c r="AR98" s="31" t="s">
        <v>153</v>
      </c>
    </row>
    <row r="99" spans="1:44" ht="17.45" customHeight="1" thickBot="1" x14ac:dyDescent="0.3">
      <c r="A99" s="1"/>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1"/>
    </row>
    <row r="100" spans="1:44" ht="17.4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row>
    <row r="101" spans="1:44" ht="17.45" customHeight="1" x14ac:dyDescent="0.25">
      <c r="A101" s="1"/>
      <c r="B101" s="197" t="s">
        <v>85</v>
      </c>
      <c r="C101" s="197"/>
      <c r="D101" s="197"/>
      <c r="E101" s="197"/>
      <c r="F101" s="197"/>
      <c r="G101" s="198"/>
      <c r="H101" s="199" t="s">
        <v>86</v>
      </c>
      <c r="I101" s="200"/>
      <c r="J101" s="200"/>
      <c r="K101" s="200"/>
      <c r="L101" s="200"/>
      <c r="M101" s="200"/>
      <c r="N101" s="200"/>
      <c r="O101" s="200"/>
      <c r="P101" s="200"/>
      <c r="Q101" s="200"/>
      <c r="R101" s="200"/>
      <c r="S101" s="200"/>
      <c r="T101" s="200"/>
      <c r="U101" s="200"/>
      <c r="V101" s="201"/>
      <c r="W101" s="205" t="s">
        <v>98</v>
      </c>
      <c r="X101" s="206"/>
      <c r="Y101" s="206"/>
      <c r="Z101" s="206"/>
      <c r="AA101" s="206"/>
      <c r="AB101" s="206"/>
      <c r="AC101" s="206"/>
      <c r="AD101" s="206"/>
      <c r="AE101" s="206"/>
      <c r="AF101" s="206"/>
      <c r="AG101" s="206"/>
      <c r="AH101" s="206"/>
      <c r="AI101" s="206"/>
      <c r="AJ101" s="206"/>
      <c r="AK101" s="207"/>
      <c r="AL101" s="1"/>
    </row>
    <row r="102" spans="1:44" ht="17.45" customHeight="1" x14ac:dyDescent="0.25">
      <c r="A102" s="1"/>
      <c r="B102" s="21"/>
      <c r="C102" s="21"/>
      <c r="D102" s="21"/>
      <c r="E102" s="21"/>
      <c r="F102" s="21"/>
      <c r="G102" s="21"/>
      <c r="H102" s="202"/>
      <c r="I102" s="203"/>
      <c r="J102" s="203"/>
      <c r="K102" s="203"/>
      <c r="L102" s="203"/>
      <c r="M102" s="203"/>
      <c r="N102" s="203"/>
      <c r="O102" s="203"/>
      <c r="P102" s="203"/>
      <c r="Q102" s="203"/>
      <c r="R102" s="203"/>
      <c r="S102" s="203"/>
      <c r="T102" s="203"/>
      <c r="U102" s="203"/>
      <c r="V102" s="204"/>
      <c r="W102" s="208"/>
      <c r="X102" s="209"/>
      <c r="Y102" s="209"/>
      <c r="Z102" s="209"/>
      <c r="AA102" s="209"/>
      <c r="AB102" s="209"/>
      <c r="AC102" s="209"/>
      <c r="AD102" s="209"/>
      <c r="AE102" s="209"/>
      <c r="AF102" s="209"/>
      <c r="AG102" s="209"/>
      <c r="AH102" s="209"/>
      <c r="AI102" s="209"/>
      <c r="AJ102" s="209"/>
      <c r="AK102" s="210"/>
      <c r="AL102" s="1"/>
    </row>
    <row r="103" spans="1:44" ht="17.45" customHeight="1" x14ac:dyDescent="0.25">
      <c r="A103" s="1"/>
      <c r="B103" s="22"/>
      <c r="C103" s="177" t="s">
        <v>87</v>
      </c>
      <c r="D103" s="177"/>
      <c r="E103" s="177"/>
      <c r="F103" s="177"/>
      <c r="G103" s="178"/>
      <c r="H103" s="211"/>
      <c r="I103" s="212"/>
      <c r="J103" s="212"/>
      <c r="K103" s="212"/>
      <c r="L103" s="212"/>
      <c r="M103" s="212"/>
      <c r="N103" s="212"/>
      <c r="O103" s="212"/>
      <c r="P103" s="212"/>
      <c r="Q103" s="212"/>
      <c r="R103" s="212"/>
      <c r="S103" s="212"/>
      <c r="T103" s="212"/>
      <c r="U103" s="212"/>
      <c r="V103" s="213"/>
      <c r="W103" s="217"/>
      <c r="X103" s="218"/>
      <c r="Y103" s="218"/>
      <c r="Z103" s="218"/>
      <c r="AA103" s="218"/>
      <c r="AB103" s="218"/>
      <c r="AC103" s="218"/>
      <c r="AD103" s="218"/>
      <c r="AE103" s="218"/>
      <c r="AF103" s="218"/>
      <c r="AG103" s="218"/>
      <c r="AH103" s="218"/>
      <c r="AI103" s="218"/>
      <c r="AJ103" s="218"/>
      <c r="AK103" s="219"/>
      <c r="AL103" s="1"/>
    </row>
    <row r="104" spans="1:44" ht="17.45" customHeight="1" x14ac:dyDescent="0.25">
      <c r="A104" s="1"/>
      <c r="B104" s="22"/>
      <c r="C104" s="177"/>
      <c r="D104" s="177"/>
      <c r="E104" s="177"/>
      <c r="F104" s="177"/>
      <c r="G104" s="178"/>
      <c r="H104" s="214"/>
      <c r="I104" s="215"/>
      <c r="J104" s="215"/>
      <c r="K104" s="215"/>
      <c r="L104" s="215"/>
      <c r="M104" s="215"/>
      <c r="N104" s="215"/>
      <c r="O104" s="215"/>
      <c r="P104" s="215"/>
      <c r="Q104" s="215"/>
      <c r="R104" s="215"/>
      <c r="S104" s="215"/>
      <c r="T104" s="215"/>
      <c r="U104" s="215"/>
      <c r="V104" s="216"/>
      <c r="W104" s="220"/>
      <c r="X104" s="221"/>
      <c r="Y104" s="221"/>
      <c r="Z104" s="221"/>
      <c r="AA104" s="221"/>
      <c r="AB104" s="221"/>
      <c r="AC104" s="221"/>
      <c r="AD104" s="221"/>
      <c r="AE104" s="221"/>
      <c r="AF104" s="221"/>
      <c r="AG104" s="221"/>
      <c r="AH104" s="221"/>
      <c r="AI104" s="221"/>
      <c r="AJ104" s="221"/>
      <c r="AK104" s="222"/>
      <c r="AL104" s="1"/>
    </row>
    <row r="105" spans="1:44" ht="17.45" customHeight="1" x14ac:dyDescent="0.25">
      <c r="A105" s="1"/>
      <c r="B105" s="14"/>
      <c r="C105" s="146" t="s">
        <v>88</v>
      </c>
      <c r="D105" s="146"/>
      <c r="E105" s="146"/>
      <c r="F105" s="146"/>
      <c r="G105" s="191"/>
      <c r="H105" s="192"/>
      <c r="I105" s="107"/>
      <c r="J105" s="107"/>
      <c r="K105" s="107"/>
      <c r="L105" s="107"/>
      <c r="M105" s="107"/>
      <c r="N105" s="107"/>
      <c r="O105" s="107"/>
      <c r="P105" s="107"/>
      <c r="Q105" s="107"/>
      <c r="R105" s="107"/>
      <c r="S105" s="107"/>
      <c r="T105" s="107"/>
      <c r="U105" s="107"/>
      <c r="V105" s="193"/>
      <c r="W105" s="194"/>
      <c r="X105" s="195"/>
      <c r="Y105" s="195"/>
      <c r="Z105" s="195"/>
      <c r="AA105" s="195"/>
      <c r="AB105" s="195"/>
      <c r="AC105" s="195"/>
      <c r="AD105" s="195"/>
      <c r="AE105" s="195"/>
      <c r="AF105" s="195"/>
      <c r="AG105" s="195"/>
      <c r="AH105" s="195"/>
      <c r="AI105" s="195"/>
      <c r="AJ105" s="195"/>
      <c r="AK105" s="196"/>
      <c r="AL105" s="1"/>
    </row>
    <row r="106" spans="1:44" ht="16.5" customHeight="1" x14ac:dyDescent="0.25">
      <c r="A106" s="1"/>
      <c r="B106" s="14"/>
      <c r="C106" s="146" t="s">
        <v>89</v>
      </c>
      <c r="D106" s="146"/>
      <c r="E106" s="146"/>
      <c r="F106" s="146"/>
      <c r="G106" s="191"/>
      <c r="H106" s="192"/>
      <c r="I106" s="107"/>
      <c r="J106" s="107"/>
      <c r="K106" s="107"/>
      <c r="L106" s="107"/>
      <c r="M106" s="107"/>
      <c r="N106" s="107"/>
      <c r="O106" s="107"/>
      <c r="P106" s="107"/>
      <c r="Q106" s="107"/>
      <c r="R106" s="107"/>
      <c r="S106" s="107"/>
      <c r="T106" s="107"/>
      <c r="U106" s="107"/>
      <c r="V106" s="193"/>
      <c r="W106" s="194"/>
      <c r="X106" s="195"/>
      <c r="Y106" s="195"/>
      <c r="Z106" s="195"/>
      <c r="AA106" s="195"/>
      <c r="AB106" s="195"/>
      <c r="AC106" s="195"/>
      <c r="AD106" s="195"/>
      <c r="AE106" s="195"/>
      <c r="AF106" s="195"/>
      <c r="AG106" s="195"/>
      <c r="AH106" s="195"/>
      <c r="AI106" s="195"/>
      <c r="AJ106" s="195"/>
      <c r="AK106" s="196"/>
      <c r="AL106" s="1"/>
    </row>
    <row r="107" spans="1:44" ht="16.5" customHeight="1" x14ac:dyDescent="0.25">
      <c r="A107" s="1"/>
      <c r="B107" s="22"/>
      <c r="C107" s="177" t="s">
        <v>90</v>
      </c>
      <c r="D107" s="177"/>
      <c r="E107" s="177"/>
      <c r="F107" s="177"/>
      <c r="G107" s="178"/>
      <c r="H107" s="179"/>
      <c r="I107" s="180"/>
      <c r="J107" s="180"/>
      <c r="K107" s="180"/>
      <c r="L107" s="180"/>
      <c r="M107" s="180"/>
      <c r="N107" s="180"/>
      <c r="O107" s="180"/>
      <c r="P107" s="180"/>
      <c r="Q107" s="180"/>
      <c r="R107" s="180"/>
      <c r="S107" s="180"/>
      <c r="T107" s="180"/>
      <c r="U107" s="180"/>
      <c r="V107" s="181"/>
      <c r="W107" s="185"/>
      <c r="X107" s="186"/>
      <c r="Y107" s="186"/>
      <c r="Z107" s="186"/>
      <c r="AA107" s="186"/>
      <c r="AB107" s="186"/>
      <c r="AC107" s="186"/>
      <c r="AD107" s="186"/>
      <c r="AE107" s="186"/>
      <c r="AF107" s="186"/>
      <c r="AG107" s="186"/>
      <c r="AH107" s="186"/>
      <c r="AI107" s="186"/>
      <c r="AJ107" s="186"/>
      <c r="AK107" s="187"/>
      <c r="AL107" s="1"/>
    </row>
    <row r="108" spans="1:44" ht="16.5" customHeight="1" x14ac:dyDescent="0.25">
      <c r="A108" s="1"/>
      <c r="B108" s="22"/>
      <c r="C108" s="177"/>
      <c r="D108" s="177"/>
      <c r="E108" s="177"/>
      <c r="F108" s="177"/>
      <c r="G108" s="178"/>
      <c r="H108" s="182"/>
      <c r="I108" s="183"/>
      <c r="J108" s="183"/>
      <c r="K108" s="183"/>
      <c r="L108" s="183"/>
      <c r="M108" s="183"/>
      <c r="N108" s="183"/>
      <c r="O108" s="183"/>
      <c r="P108" s="183"/>
      <c r="Q108" s="183"/>
      <c r="R108" s="183"/>
      <c r="S108" s="183"/>
      <c r="T108" s="183"/>
      <c r="U108" s="183"/>
      <c r="V108" s="184"/>
      <c r="W108" s="188"/>
      <c r="X108" s="189"/>
      <c r="Y108" s="189"/>
      <c r="Z108" s="189"/>
      <c r="AA108" s="189"/>
      <c r="AB108" s="189"/>
      <c r="AC108" s="189"/>
      <c r="AD108" s="189"/>
      <c r="AE108" s="189"/>
      <c r="AF108" s="189"/>
      <c r="AG108" s="189"/>
      <c r="AH108" s="189"/>
      <c r="AI108" s="189"/>
      <c r="AJ108" s="189"/>
      <c r="AK108" s="190"/>
      <c r="AL108" s="1"/>
    </row>
    <row r="109" spans="1:44" ht="16.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0" t="s">
        <v>377</v>
      </c>
      <c r="AL109" s="1"/>
    </row>
    <row r="110" spans="1:44" ht="16.5" hidden="1" customHeight="1" x14ac:dyDescent="0.25"/>
    <row r="111" spans="1:44" ht="16.5" hidden="1" customHeight="1" x14ac:dyDescent="0.25"/>
    <row r="112" spans="1:44" ht="16.5" hidden="1" customHeight="1" x14ac:dyDescent="0.25"/>
    <row r="113" ht="16.5" hidden="1" customHeight="1" x14ac:dyDescent="0.25"/>
    <row r="114" ht="16.5" hidden="1" customHeight="1" x14ac:dyDescent="0.25"/>
    <row r="115" ht="16.5" hidden="1" customHeight="1" x14ac:dyDescent="0.25"/>
    <row r="116" ht="16.5" hidden="1" customHeight="1" x14ac:dyDescent="0.25"/>
    <row r="117" ht="16.5" hidden="1" customHeight="1" x14ac:dyDescent="0.25"/>
    <row r="118" ht="16.5" hidden="1" customHeight="1" x14ac:dyDescent="0.25"/>
    <row r="119" ht="16.5" hidden="1" customHeight="1" x14ac:dyDescent="0.25"/>
    <row r="120" ht="16.5" hidden="1" customHeight="1" x14ac:dyDescent="0.25"/>
    <row r="121" ht="16.5" hidden="1" customHeight="1" x14ac:dyDescent="0.25"/>
    <row r="122" ht="16.5" hidden="1" customHeight="1" x14ac:dyDescent="0.25"/>
    <row r="123" ht="16.5" hidden="1" customHeight="1" x14ac:dyDescent="0.25"/>
    <row r="124" ht="16.5" hidden="1" customHeight="1" x14ac:dyDescent="0.25"/>
    <row r="125" ht="16.5" hidden="1" customHeight="1" x14ac:dyDescent="0.25"/>
    <row r="126" ht="16.5" hidden="1" customHeight="1" x14ac:dyDescent="0.25"/>
    <row r="127" ht="16.5" hidden="1" customHeight="1" x14ac:dyDescent="0.25"/>
    <row r="128" ht="16.5" hidden="1" customHeight="1" x14ac:dyDescent="0.25"/>
    <row r="129" ht="16.5" hidden="1" customHeight="1" x14ac:dyDescent="0.25"/>
    <row r="130" ht="16.5" hidden="1" customHeight="1" x14ac:dyDescent="0.25"/>
    <row r="131" ht="16.5" hidden="1" customHeight="1" x14ac:dyDescent="0.25"/>
    <row r="132" ht="16.5" hidden="1" customHeight="1" x14ac:dyDescent="0.25"/>
    <row r="133" ht="16.5" hidden="1" customHeight="1" x14ac:dyDescent="0.25"/>
    <row r="134" ht="16.5" hidden="1" customHeight="1" x14ac:dyDescent="0.25"/>
    <row r="135" ht="16.5" hidden="1" customHeight="1" x14ac:dyDescent="0.25"/>
    <row r="136" ht="16.5" hidden="1" customHeight="1" x14ac:dyDescent="0.25"/>
    <row r="137" ht="16.5" hidden="1" customHeight="1" x14ac:dyDescent="0.25"/>
    <row r="138" ht="16.5" hidden="1" customHeight="1" x14ac:dyDescent="0.25"/>
    <row r="139" ht="16.5" hidden="1" customHeight="1" x14ac:dyDescent="0.25"/>
    <row r="140" ht="16.5" hidden="1" customHeight="1" x14ac:dyDescent="0.25"/>
    <row r="141" ht="16.5" hidden="1" customHeight="1" x14ac:dyDescent="0.25"/>
    <row r="142" ht="16.5" hidden="1" customHeight="1" x14ac:dyDescent="0.25"/>
    <row r="143" ht="16.5" hidden="1" customHeight="1" x14ac:dyDescent="0.25"/>
    <row r="144" ht="16.5" hidden="1" customHeight="1" x14ac:dyDescent="0.25"/>
    <row r="145" ht="16.5" hidden="1" customHeight="1" x14ac:dyDescent="0.25"/>
    <row r="146" ht="16.5" hidden="1" customHeight="1" x14ac:dyDescent="0.25"/>
    <row r="147" ht="16.5" hidden="1" customHeight="1" x14ac:dyDescent="0.25"/>
    <row r="148" ht="16.5" hidden="1" customHeight="1" x14ac:dyDescent="0.25"/>
    <row r="149" ht="16.5" hidden="1" customHeight="1" x14ac:dyDescent="0.25"/>
    <row r="150" ht="16.5" hidden="1" customHeight="1" x14ac:dyDescent="0.25"/>
    <row r="151" ht="16.5" hidden="1" customHeight="1" x14ac:dyDescent="0.25"/>
    <row r="152" ht="16.5" hidden="1" customHeight="1" x14ac:dyDescent="0.25"/>
    <row r="153" ht="16.5" hidden="1" customHeight="1" x14ac:dyDescent="0.25"/>
    <row r="154" ht="16.5" hidden="1" customHeight="1" x14ac:dyDescent="0.25"/>
    <row r="155" ht="16.5" hidden="1" customHeight="1" x14ac:dyDescent="0.25"/>
    <row r="156" ht="16.5" hidden="1" customHeight="1" x14ac:dyDescent="0.25"/>
    <row r="157" ht="16.5" hidden="1" customHeight="1" x14ac:dyDescent="0.25"/>
    <row r="158" ht="16.5" hidden="1" customHeight="1" x14ac:dyDescent="0.25"/>
    <row r="159" ht="16.5" hidden="1" customHeight="1" x14ac:dyDescent="0.25"/>
    <row r="160" ht="16.5" hidden="1" customHeight="1" x14ac:dyDescent="0.25"/>
    <row r="161" ht="16.5" hidden="1" customHeight="1" x14ac:dyDescent="0.25"/>
    <row r="162" ht="16.5" hidden="1" customHeight="1" x14ac:dyDescent="0.25"/>
    <row r="163" ht="16.5" hidden="1" customHeight="1" x14ac:dyDescent="0.25"/>
    <row r="164" ht="16.5" hidden="1" customHeight="1" x14ac:dyDescent="0.25"/>
    <row r="165" ht="16.5" hidden="1" customHeight="1" x14ac:dyDescent="0.25"/>
    <row r="166" ht="16.5" hidden="1" customHeight="1" x14ac:dyDescent="0.25"/>
    <row r="167" ht="16.5" hidden="1" customHeight="1" x14ac:dyDescent="0.25"/>
    <row r="168" ht="16.5" hidden="1" customHeight="1" x14ac:dyDescent="0.25"/>
    <row r="169" ht="16.5" hidden="1" customHeight="1" x14ac:dyDescent="0.25"/>
    <row r="170" ht="16.5" hidden="1" customHeight="1" x14ac:dyDescent="0.25"/>
    <row r="171" ht="16.5" hidden="1" customHeight="1" x14ac:dyDescent="0.25"/>
    <row r="172" ht="16.5" hidden="1" customHeight="1" x14ac:dyDescent="0.25"/>
    <row r="173" ht="16.5" hidden="1" customHeight="1" x14ac:dyDescent="0.25"/>
    <row r="174" ht="16.5" hidden="1" customHeight="1" x14ac:dyDescent="0.25"/>
    <row r="175" ht="0" hidden="1" customHeight="1" x14ac:dyDescent="0.25"/>
    <row r="176" ht="0" hidden="1" customHeight="1" x14ac:dyDescent="0.25"/>
    <row r="177" ht="0" hidden="1" customHeight="1" x14ac:dyDescent="0.25"/>
    <row r="178" ht="0" hidden="1" customHeight="1" x14ac:dyDescent="0.25"/>
    <row r="179" ht="0" hidden="1" customHeight="1" x14ac:dyDescent="0.25"/>
    <row r="183" ht="0" hidden="1" customHeight="1" x14ac:dyDescent="0.25"/>
    <row r="184" ht="0" hidden="1" customHeight="1" x14ac:dyDescent="0.25"/>
    <row r="185" ht="0" hidden="1" customHeight="1" x14ac:dyDescent="0.25"/>
    <row r="186" ht="0" hidden="1" customHeight="1" x14ac:dyDescent="0.25"/>
    <row r="187" ht="0" hidden="1" customHeight="1" x14ac:dyDescent="0.25"/>
    <row r="188" ht="0" hidden="1" customHeight="1" x14ac:dyDescent="0.25"/>
    <row r="189" ht="0" hidden="1" customHeight="1" x14ac:dyDescent="0.25"/>
    <row r="190" ht="0" hidden="1" customHeight="1" x14ac:dyDescent="0.25"/>
    <row r="191" ht="0" hidden="1" customHeight="1" x14ac:dyDescent="0.25"/>
    <row r="196" ht="0" hidden="1" customHeight="1" x14ac:dyDescent="0.25"/>
    <row r="197" ht="0" hidden="1" customHeight="1" x14ac:dyDescent="0.25"/>
    <row r="198" ht="0" hidden="1" customHeight="1" x14ac:dyDescent="0.25"/>
    <row r="199" ht="0" hidden="1" customHeight="1" x14ac:dyDescent="0.25"/>
    <row r="200" ht="0" hidden="1" customHeight="1" x14ac:dyDescent="0.25"/>
    <row r="201" ht="0" hidden="1" customHeight="1" x14ac:dyDescent="0.25"/>
    <row r="202" ht="0" hidden="1" customHeight="1" x14ac:dyDescent="0.25"/>
    <row r="203" ht="0" hidden="1" customHeight="1" x14ac:dyDescent="0.25"/>
    <row r="204" ht="0" hidden="1" customHeight="1" x14ac:dyDescent="0.25"/>
    <row r="205" ht="0" hidden="1" customHeight="1" x14ac:dyDescent="0.25"/>
    <row r="206" ht="0" hidden="1" customHeight="1" x14ac:dyDescent="0.25"/>
    <row r="207" ht="0" hidden="1" customHeight="1" x14ac:dyDescent="0.25"/>
    <row r="211" ht="0" hidden="1" customHeight="1" x14ac:dyDescent="0.25"/>
    <row r="212" ht="0" hidden="1" customHeight="1" x14ac:dyDescent="0.25"/>
    <row r="215" ht="0" hidden="1" customHeight="1" x14ac:dyDescent="0.25"/>
    <row r="216" ht="0" hidden="1" customHeight="1" x14ac:dyDescent="0.25"/>
    <row r="217" ht="0" hidden="1" customHeight="1" x14ac:dyDescent="0.25"/>
    <row r="218" ht="0" hidden="1" customHeight="1" x14ac:dyDescent="0.25"/>
    <row r="219" ht="0" hidden="1" customHeight="1" x14ac:dyDescent="0.25"/>
    <row r="220" ht="0" hidden="1" customHeight="1" x14ac:dyDescent="0.25"/>
    <row r="221" ht="0" hidden="1" customHeight="1" x14ac:dyDescent="0.25"/>
    <row r="222" ht="0" hidden="1" customHeight="1" x14ac:dyDescent="0.25"/>
    <row r="223" ht="0" hidden="1" customHeight="1" x14ac:dyDescent="0.25"/>
    <row r="224" ht="0" hidden="1" customHeight="1" x14ac:dyDescent="0.25"/>
    <row r="225" ht="0" hidden="1" customHeight="1" x14ac:dyDescent="0.25"/>
    <row r="226" ht="0" hidden="1" customHeight="1" x14ac:dyDescent="0.25"/>
    <row r="227" ht="0" hidden="1" customHeight="1" x14ac:dyDescent="0.25"/>
    <row r="228" ht="0" hidden="1" customHeight="1" x14ac:dyDescent="0.25"/>
    <row r="229" ht="0" hidden="1" customHeight="1" x14ac:dyDescent="0.25"/>
    <row r="230" ht="0" hidden="1" customHeight="1" x14ac:dyDescent="0.25"/>
    <row r="231" ht="0" hidden="1" customHeight="1" x14ac:dyDescent="0.25"/>
    <row r="232" ht="0" hidden="1" customHeight="1" x14ac:dyDescent="0.25"/>
    <row r="233" ht="0" hidden="1" customHeight="1" x14ac:dyDescent="0.25"/>
    <row r="234" ht="0" hidden="1" customHeight="1" x14ac:dyDescent="0.25"/>
    <row r="235" ht="0" hidden="1" customHeight="1" x14ac:dyDescent="0.25"/>
    <row r="236" ht="0" hidden="1" customHeight="1" x14ac:dyDescent="0.25"/>
    <row r="237" ht="0" hidden="1" customHeight="1" x14ac:dyDescent="0.25"/>
    <row r="238" ht="0" hidden="1" customHeight="1" x14ac:dyDescent="0.25"/>
    <row r="239" ht="0" hidden="1" customHeight="1" x14ac:dyDescent="0.25"/>
    <row r="240" ht="0" hidden="1" customHeight="1" x14ac:dyDescent="0.25"/>
    <row r="247" ht="0" hidden="1" customHeight="1" x14ac:dyDescent="0.25"/>
    <row r="249" ht="0" hidden="1" customHeight="1" x14ac:dyDescent="0.25"/>
    <row r="250" ht="0" hidden="1" customHeight="1" x14ac:dyDescent="0.25"/>
    <row r="251" ht="0" hidden="1" customHeight="1" x14ac:dyDescent="0.25"/>
    <row r="252" ht="0" hidden="1" customHeight="1" x14ac:dyDescent="0.25"/>
    <row r="253" ht="0" hidden="1" customHeight="1" x14ac:dyDescent="0.25"/>
    <row r="254" ht="0" hidden="1" customHeight="1" x14ac:dyDescent="0.25"/>
    <row r="255" ht="0" hidden="1" customHeight="1" x14ac:dyDescent="0.25"/>
    <row r="256" ht="0" hidden="1" customHeight="1" x14ac:dyDescent="0.25"/>
    <row r="257" ht="0" hidden="1" customHeight="1" x14ac:dyDescent="0.25"/>
    <row r="258" ht="0" hidden="1" customHeight="1" x14ac:dyDescent="0.25"/>
    <row r="261" ht="0" hidden="1" customHeight="1" x14ac:dyDescent="0.25"/>
    <row r="262" ht="0" hidden="1" customHeight="1" x14ac:dyDescent="0.25"/>
    <row r="263" ht="0" hidden="1" customHeight="1" x14ac:dyDescent="0.25"/>
    <row r="264" ht="0" hidden="1" customHeight="1" x14ac:dyDescent="0.25"/>
    <row r="270" ht="0" hidden="1" customHeight="1" x14ac:dyDescent="0.25"/>
    <row r="271" ht="0" hidden="1" customHeight="1" x14ac:dyDescent="0.25"/>
    <row r="272" ht="0" hidden="1" customHeight="1" x14ac:dyDescent="0.25"/>
    <row r="273" ht="0" hidden="1" customHeight="1" x14ac:dyDescent="0.25"/>
    <row r="274" ht="0" hidden="1" customHeight="1" x14ac:dyDescent="0.25"/>
  </sheetData>
  <sheetProtection algorithmName="SHA-512" hashValue="Odr7tmndyZslTWpGcJnzmsSSPCVQ31n5rCSrtyKMjXFZW5aMuhArz4G8yg6CQ5lsmEV8emZD+QTNLWrVKkazOA==" saltValue="ryM9YEvx6ZYb0KuVpHXjwA==" spinCount="100000" sheet="1" objects="1" scenarios="1" formatCells="0" selectLockedCells="1"/>
  <mergeCells count="73">
    <mergeCell ref="B86:AK92"/>
    <mergeCell ref="C107:G108"/>
    <mergeCell ref="H107:V108"/>
    <mergeCell ref="W107:AK108"/>
    <mergeCell ref="C105:G105"/>
    <mergeCell ref="H105:V105"/>
    <mergeCell ref="W105:AK105"/>
    <mergeCell ref="C106:G106"/>
    <mergeCell ref="H106:V106"/>
    <mergeCell ref="W106:AK106"/>
    <mergeCell ref="B101:G101"/>
    <mergeCell ref="H101:V102"/>
    <mergeCell ref="W101:AK102"/>
    <mergeCell ref="C103:G104"/>
    <mergeCell ref="H103:V104"/>
    <mergeCell ref="W103:AK104"/>
    <mergeCell ref="V72:X72"/>
    <mergeCell ref="AH72:AI72"/>
    <mergeCell ref="K76:AB76"/>
    <mergeCell ref="B85:AK85"/>
    <mergeCell ref="K83:AB83"/>
    <mergeCell ref="S77:AI77"/>
    <mergeCell ref="K79:AB79"/>
    <mergeCell ref="S80:AI80"/>
    <mergeCell ref="K82:AB82"/>
    <mergeCell ref="K74:M74"/>
    <mergeCell ref="U74:X74"/>
    <mergeCell ref="AC57:AF57"/>
    <mergeCell ref="C66:AK67"/>
    <mergeCell ref="R63:AK63"/>
    <mergeCell ref="R64:U64"/>
    <mergeCell ref="AH71:AI71"/>
    <mergeCell ref="V71:X71"/>
    <mergeCell ref="H56:T56"/>
    <mergeCell ref="AC56:AF56"/>
    <mergeCell ref="V41:AK41"/>
    <mergeCell ref="V42:AK42"/>
    <mergeCell ref="V43:AK43"/>
    <mergeCell ref="V44:AK44"/>
    <mergeCell ref="V45:AK45"/>
    <mergeCell ref="L47:N47"/>
    <mergeCell ref="AC47:AG47"/>
    <mergeCell ref="L48:N48"/>
    <mergeCell ref="AC48:AG48"/>
    <mergeCell ref="X51:AK51"/>
    <mergeCell ref="X52:AK52"/>
    <mergeCell ref="X53:AK53"/>
    <mergeCell ref="V36:AK36"/>
    <mergeCell ref="L15:N15"/>
    <mergeCell ref="Z15:AB15"/>
    <mergeCell ref="L16:N16"/>
    <mergeCell ref="Z16:AB16"/>
    <mergeCell ref="W18:AK18"/>
    <mergeCell ref="W22:AK22"/>
    <mergeCell ref="L25:AK25"/>
    <mergeCell ref="AD26:AE26"/>
    <mergeCell ref="AD27:AE27"/>
    <mergeCell ref="U28:AK28"/>
    <mergeCell ref="Y32:AK32"/>
    <mergeCell ref="F9:AK9"/>
    <mergeCell ref="L13:AK13"/>
    <mergeCell ref="B2:F5"/>
    <mergeCell ref="G2:O5"/>
    <mergeCell ref="P2:X5"/>
    <mergeCell ref="Y2:AK5"/>
    <mergeCell ref="B7:E7"/>
    <mergeCell ref="F7:P7"/>
    <mergeCell ref="Q7:T7"/>
    <mergeCell ref="U7:Z7"/>
    <mergeCell ref="AF7:AK7"/>
    <mergeCell ref="B9:D9"/>
    <mergeCell ref="AB7:AE7"/>
    <mergeCell ref="L12:AK12"/>
  </mergeCells>
  <conditionalFormatting sqref="D93">
    <cfRule type="expression" dxfId="28" priority="10">
      <formula>$AN$14&lt;&gt;1</formula>
    </cfRule>
  </conditionalFormatting>
  <conditionalFormatting sqref="D94">
    <cfRule type="expression" dxfId="27" priority="9">
      <formula>$AN$18&lt;&gt;1</formula>
    </cfRule>
  </conditionalFormatting>
  <conditionalFormatting sqref="D95">
    <cfRule type="expression" dxfId="26" priority="8">
      <formula>$AN$20&lt;&gt;1</formula>
    </cfRule>
  </conditionalFormatting>
  <conditionalFormatting sqref="D96">
    <cfRule type="expression" dxfId="25" priority="7">
      <formula>$AN$22&lt;&gt;2</formula>
    </cfRule>
  </conditionalFormatting>
  <conditionalFormatting sqref="D97">
    <cfRule type="expression" dxfId="24" priority="6">
      <formula>$K$76&lt;&gt;"valeur g calculée en fonction des valeurs fg des façades"</formula>
    </cfRule>
  </conditionalFormatting>
  <conditionalFormatting sqref="D98">
    <cfRule type="expression" dxfId="23" priority="5">
      <formula>OR($AN$76=1,$AN$79=1,$AN$82=1)</formula>
    </cfRule>
  </conditionalFormatting>
  <conditionalFormatting sqref="K83:AB83">
    <cfRule type="expression" dxfId="22" priority="11">
      <formula>OR($K$82=$AR$84,$K$82=$AR$85)</formula>
    </cfRule>
  </conditionalFormatting>
  <conditionalFormatting sqref="U18:AK18 U19:V19 X19:AK19">
    <cfRule type="expression" dxfId="21" priority="16">
      <formula>$AN$18=2</formula>
    </cfRule>
  </conditionalFormatting>
  <conditionalFormatting sqref="U21:AK21">
    <cfRule type="expression" dxfId="20" priority="15">
      <formula>$AN$18=2</formula>
    </cfRule>
  </conditionalFormatting>
  <conditionalFormatting sqref="U22:AK22">
    <cfRule type="expression" dxfId="19" priority="14">
      <formula>$AN$22=1</formula>
    </cfRule>
  </conditionalFormatting>
  <conditionalFormatting sqref="AD26:AE26">
    <cfRule type="expression" dxfId="18" priority="2">
      <formula>"&lt;70"</formula>
    </cfRule>
    <cfRule type="cellIs" dxfId="17" priority="4" operator="lessThan">
      <formula>70</formula>
    </cfRule>
  </conditionalFormatting>
  <conditionalFormatting sqref="AD27:AE27">
    <cfRule type="expression" dxfId="16" priority="1">
      <formula>"&lt;80"</formula>
    </cfRule>
    <cfRule type="cellIs" dxfId="15" priority="3" operator="lessThan">
      <formula>80</formula>
    </cfRule>
  </conditionalFormatting>
  <dataValidations count="8">
    <dataValidation type="list" allowBlank="1" showInputMessage="1" showErrorMessage="1" sqref="L13:AK13" xr:uid="{00000000-0002-0000-0100-000000000000}">
      <formula1>$AQ$13:$AQ$23</formula1>
    </dataValidation>
    <dataValidation type="list" allowBlank="1" showInputMessage="1" showErrorMessage="1" sqref="X18:AK19 W18" xr:uid="{00000000-0002-0000-0100-000001000000}">
      <formula1>$AQ$27:$AQ$30</formula1>
    </dataValidation>
    <dataValidation type="list" allowBlank="1" showInputMessage="1" showErrorMessage="1" sqref="L25:AK25" xr:uid="{00000000-0002-0000-0100-000002000000}">
      <formula1>$AQ$33:$AQ$40</formula1>
    </dataValidation>
    <dataValidation type="list" allowBlank="1" showInputMessage="1" showErrorMessage="1" sqref="K79:AB79" xr:uid="{00000000-0002-0000-0100-000003000000}">
      <formula1>$AR$80:$AR$82</formula1>
    </dataValidation>
    <dataValidation type="list" allowBlank="1" showInputMessage="1" showErrorMessage="1" sqref="K76:AB76" xr:uid="{00000000-0002-0000-0100-000004000000}">
      <formula1>$AR$74:$AR$78</formula1>
    </dataValidation>
    <dataValidation type="list" allowBlank="1" showInputMessage="1" showErrorMessage="1" sqref="H56:T56" xr:uid="{00000000-0002-0000-0100-000005000000}">
      <formula1>$AQ$43:$AQ$49</formula1>
    </dataValidation>
    <dataValidation type="list" allowBlank="1" showInputMessage="1" showErrorMessage="1" sqref="K82:AB82" xr:uid="{00000000-0002-0000-0100-000006000000}">
      <formula1>$AR$84:$AR$88</formula1>
    </dataValidation>
    <dataValidation type="list" allowBlank="1" showInputMessage="1" showErrorMessage="1" sqref="K83:AB83" xr:uid="{00000000-0002-0000-0100-000007000000}">
      <formula1>$AR$91:$AR$98</formula1>
    </dataValidation>
  </dataValidations>
  <printOptions horizontalCentered="1"/>
  <pageMargins left="0.23622047244094491" right="0.23622047244094491" top="0.74803149606299213" bottom="0.74803149606299213" header="0.31496062992125984" footer="0.31496062992125984"/>
  <pageSetup paperSize="9" scale="70" orientation="portrait" r:id="rId1"/>
  <rowBreaks count="1" manualBreakCount="1">
    <brk id="69"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10</xdr:col>
                    <xdr:colOff>304800</xdr:colOff>
                    <xdr:row>27</xdr:row>
                    <xdr:rowOff>9525</xdr:rowOff>
                  </from>
                  <to>
                    <xdr:col>11</xdr:col>
                    <xdr:colOff>123825</xdr:colOff>
                    <xdr:row>28</xdr:row>
                    <xdr:rowOff>38100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10</xdr:col>
                    <xdr:colOff>304800</xdr:colOff>
                    <xdr:row>29</xdr:row>
                    <xdr:rowOff>19050</xdr:rowOff>
                  </from>
                  <to>
                    <xdr:col>11</xdr:col>
                    <xdr:colOff>123825</xdr:colOff>
                    <xdr:row>29</xdr:row>
                    <xdr:rowOff>238125</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10</xdr:col>
                    <xdr:colOff>304800</xdr:colOff>
                    <xdr:row>31</xdr:row>
                    <xdr:rowOff>9525</xdr:rowOff>
                  </from>
                  <to>
                    <xdr:col>11</xdr:col>
                    <xdr:colOff>123825</xdr:colOff>
                    <xdr:row>32</xdr:row>
                    <xdr:rowOff>28575</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10</xdr:col>
                    <xdr:colOff>304800</xdr:colOff>
                    <xdr:row>29</xdr:row>
                    <xdr:rowOff>247650</xdr:rowOff>
                  </from>
                  <to>
                    <xdr:col>11</xdr:col>
                    <xdr:colOff>123825</xdr:colOff>
                    <xdr:row>31</xdr:row>
                    <xdr:rowOff>19050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10</xdr:col>
                    <xdr:colOff>238125</xdr:colOff>
                    <xdr:row>39</xdr:row>
                    <xdr:rowOff>171450</xdr:rowOff>
                  </from>
                  <to>
                    <xdr:col>11</xdr:col>
                    <xdr:colOff>57150</xdr:colOff>
                    <xdr:row>41</xdr:row>
                    <xdr:rowOff>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10</xdr:col>
                    <xdr:colOff>238125</xdr:colOff>
                    <xdr:row>40</xdr:row>
                    <xdr:rowOff>171450</xdr:rowOff>
                  </from>
                  <to>
                    <xdr:col>11</xdr:col>
                    <xdr:colOff>57150</xdr:colOff>
                    <xdr:row>42</xdr:row>
                    <xdr:rowOff>9525</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10</xdr:col>
                    <xdr:colOff>238125</xdr:colOff>
                    <xdr:row>42</xdr:row>
                    <xdr:rowOff>161925</xdr:rowOff>
                  </from>
                  <to>
                    <xdr:col>11</xdr:col>
                    <xdr:colOff>57150</xdr:colOff>
                    <xdr:row>44</xdr:row>
                    <xdr:rowOff>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10</xdr:col>
                    <xdr:colOff>238125</xdr:colOff>
                    <xdr:row>41</xdr:row>
                    <xdr:rowOff>171450</xdr:rowOff>
                  </from>
                  <to>
                    <xdr:col>11</xdr:col>
                    <xdr:colOff>57150</xdr:colOff>
                    <xdr:row>43</xdr:row>
                    <xdr:rowOff>9525</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10</xdr:col>
                    <xdr:colOff>238125</xdr:colOff>
                    <xdr:row>43</xdr:row>
                    <xdr:rowOff>152400</xdr:rowOff>
                  </from>
                  <to>
                    <xdr:col>11</xdr:col>
                    <xdr:colOff>57150</xdr:colOff>
                    <xdr:row>44</xdr:row>
                    <xdr:rowOff>180975</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10</xdr:col>
                    <xdr:colOff>238125</xdr:colOff>
                    <xdr:row>33</xdr:row>
                    <xdr:rowOff>180975</xdr:rowOff>
                  </from>
                  <to>
                    <xdr:col>11</xdr:col>
                    <xdr:colOff>57150</xdr:colOff>
                    <xdr:row>35</xdr:row>
                    <xdr:rowOff>19050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10</xdr:col>
                    <xdr:colOff>238125</xdr:colOff>
                    <xdr:row>34</xdr:row>
                    <xdr:rowOff>180975</xdr:rowOff>
                  </from>
                  <to>
                    <xdr:col>11</xdr:col>
                    <xdr:colOff>57150</xdr:colOff>
                    <xdr:row>36</xdr:row>
                    <xdr:rowOff>19050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10</xdr:col>
                    <xdr:colOff>238125</xdr:colOff>
                    <xdr:row>36</xdr:row>
                    <xdr:rowOff>171450</xdr:rowOff>
                  </from>
                  <to>
                    <xdr:col>11</xdr:col>
                    <xdr:colOff>57150</xdr:colOff>
                    <xdr:row>38</xdr:row>
                    <xdr:rowOff>9525</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10</xdr:col>
                    <xdr:colOff>238125</xdr:colOff>
                    <xdr:row>37</xdr:row>
                    <xdr:rowOff>171450</xdr:rowOff>
                  </from>
                  <to>
                    <xdr:col>11</xdr:col>
                    <xdr:colOff>57150</xdr:colOff>
                    <xdr:row>39</xdr:row>
                    <xdr:rowOff>9525</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15</xdr:col>
                    <xdr:colOff>95250</xdr:colOff>
                    <xdr:row>39</xdr:row>
                    <xdr:rowOff>171450</xdr:rowOff>
                  </from>
                  <to>
                    <xdr:col>16</xdr:col>
                    <xdr:colOff>133350</xdr:colOff>
                    <xdr:row>41</xdr:row>
                    <xdr:rowOff>0</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15</xdr:col>
                    <xdr:colOff>95250</xdr:colOff>
                    <xdr:row>40</xdr:row>
                    <xdr:rowOff>171450</xdr:rowOff>
                  </from>
                  <to>
                    <xdr:col>16</xdr:col>
                    <xdr:colOff>133350</xdr:colOff>
                    <xdr:row>42</xdr:row>
                    <xdr:rowOff>9525</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15</xdr:col>
                    <xdr:colOff>95250</xdr:colOff>
                    <xdr:row>42</xdr:row>
                    <xdr:rowOff>171450</xdr:rowOff>
                  </from>
                  <to>
                    <xdr:col>16</xdr:col>
                    <xdr:colOff>133350</xdr:colOff>
                    <xdr:row>44</xdr:row>
                    <xdr:rowOff>19050</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from>
                    <xdr:col>15</xdr:col>
                    <xdr:colOff>95250</xdr:colOff>
                    <xdr:row>41</xdr:row>
                    <xdr:rowOff>180975</xdr:rowOff>
                  </from>
                  <to>
                    <xdr:col>16</xdr:col>
                    <xdr:colOff>133350</xdr:colOff>
                    <xdr:row>43</xdr:row>
                    <xdr:rowOff>19050</xdr:rowOff>
                  </to>
                </anchor>
              </controlPr>
            </control>
          </mc:Choice>
        </mc:AlternateContent>
        <mc:AlternateContent xmlns:mc="http://schemas.openxmlformats.org/markup-compatibility/2006">
          <mc:Choice Requires="x14">
            <control shapeId="1048" r:id="rId21" name="Check Box 24">
              <controlPr defaultSize="0" autoFill="0" autoLine="0" autoPict="0">
                <anchor moveWithCells="1">
                  <from>
                    <xdr:col>15</xdr:col>
                    <xdr:colOff>95250</xdr:colOff>
                    <xdr:row>43</xdr:row>
                    <xdr:rowOff>152400</xdr:rowOff>
                  </from>
                  <to>
                    <xdr:col>16</xdr:col>
                    <xdr:colOff>133350</xdr:colOff>
                    <xdr:row>44</xdr:row>
                    <xdr:rowOff>180975</xdr:rowOff>
                  </to>
                </anchor>
              </controlPr>
            </control>
          </mc:Choice>
        </mc:AlternateContent>
        <mc:AlternateContent xmlns:mc="http://schemas.openxmlformats.org/markup-compatibility/2006">
          <mc:Choice Requires="x14">
            <control shapeId="1049" r:id="rId22" name="Check Box 25">
              <controlPr defaultSize="0" autoFill="0" autoLine="0" autoPict="0">
                <anchor moveWithCells="1">
                  <from>
                    <xdr:col>15</xdr:col>
                    <xdr:colOff>95250</xdr:colOff>
                    <xdr:row>39</xdr:row>
                    <xdr:rowOff>171450</xdr:rowOff>
                  </from>
                  <to>
                    <xdr:col>16</xdr:col>
                    <xdr:colOff>133350</xdr:colOff>
                    <xdr:row>41</xdr:row>
                    <xdr:rowOff>0</xdr:rowOff>
                  </to>
                </anchor>
              </controlPr>
            </control>
          </mc:Choice>
        </mc:AlternateContent>
        <mc:AlternateContent xmlns:mc="http://schemas.openxmlformats.org/markup-compatibility/2006">
          <mc:Choice Requires="x14">
            <control shapeId="1050" r:id="rId23" name="Check Box 26">
              <controlPr defaultSize="0" autoFill="0" autoLine="0" autoPict="0">
                <anchor moveWithCells="1">
                  <from>
                    <xdr:col>15</xdr:col>
                    <xdr:colOff>95250</xdr:colOff>
                    <xdr:row>40</xdr:row>
                    <xdr:rowOff>171450</xdr:rowOff>
                  </from>
                  <to>
                    <xdr:col>16</xdr:col>
                    <xdr:colOff>133350</xdr:colOff>
                    <xdr:row>42</xdr:row>
                    <xdr:rowOff>9525</xdr:rowOff>
                  </to>
                </anchor>
              </controlPr>
            </control>
          </mc:Choice>
        </mc:AlternateContent>
        <mc:AlternateContent xmlns:mc="http://schemas.openxmlformats.org/markup-compatibility/2006">
          <mc:Choice Requires="x14">
            <control shapeId="1051" r:id="rId24" name="Check Box 27">
              <controlPr defaultSize="0" autoFill="0" autoLine="0" autoPict="0">
                <anchor moveWithCells="1">
                  <from>
                    <xdr:col>15</xdr:col>
                    <xdr:colOff>95250</xdr:colOff>
                    <xdr:row>42</xdr:row>
                    <xdr:rowOff>161925</xdr:rowOff>
                  </from>
                  <to>
                    <xdr:col>16</xdr:col>
                    <xdr:colOff>133350</xdr:colOff>
                    <xdr:row>44</xdr:row>
                    <xdr:rowOff>0</xdr:rowOff>
                  </to>
                </anchor>
              </controlPr>
            </control>
          </mc:Choice>
        </mc:AlternateContent>
        <mc:AlternateContent xmlns:mc="http://schemas.openxmlformats.org/markup-compatibility/2006">
          <mc:Choice Requires="x14">
            <control shapeId="1052" r:id="rId25" name="Check Box 28">
              <controlPr defaultSize="0" autoFill="0" autoLine="0" autoPict="0">
                <anchor moveWithCells="1">
                  <from>
                    <xdr:col>15</xdr:col>
                    <xdr:colOff>95250</xdr:colOff>
                    <xdr:row>41</xdr:row>
                    <xdr:rowOff>171450</xdr:rowOff>
                  </from>
                  <to>
                    <xdr:col>16</xdr:col>
                    <xdr:colOff>133350</xdr:colOff>
                    <xdr:row>43</xdr:row>
                    <xdr:rowOff>9525</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15</xdr:col>
                    <xdr:colOff>95250</xdr:colOff>
                    <xdr:row>43</xdr:row>
                    <xdr:rowOff>152400</xdr:rowOff>
                  </from>
                  <to>
                    <xdr:col>16</xdr:col>
                    <xdr:colOff>133350</xdr:colOff>
                    <xdr:row>44</xdr:row>
                    <xdr:rowOff>180975</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from>
                    <xdr:col>15</xdr:col>
                    <xdr:colOff>95250</xdr:colOff>
                    <xdr:row>33</xdr:row>
                    <xdr:rowOff>180975</xdr:rowOff>
                  </from>
                  <to>
                    <xdr:col>16</xdr:col>
                    <xdr:colOff>133350</xdr:colOff>
                    <xdr:row>35</xdr:row>
                    <xdr:rowOff>19050</xdr:rowOff>
                  </to>
                </anchor>
              </controlPr>
            </control>
          </mc:Choice>
        </mc:AlternateContent>
        <mc:AlternateContent xmlns:mc="http://schemas.openxmlformats.org/markup-compatibility/2006">
          <mc:Choice Requires="x14">
            <control shapeId="1055" r:id="rId28" name="Check Box 31">
              <controlPr defaultSize="0" autoFill="0" autoLine="0" autoPict="0">
                <anchor moveWithCells="1">
                  <from>
                    <xdr:col>15</xdr:col>
                    <xdr:colOff>95250</xdr:colOff>
                    <xdr:row>34</xdr:row>
                    <xdr:rowOff>180975</xdr:rowOff>
                  </from>
                  <to>
                    <xdr:col>16</xdr:col>
                    <xdr:colOff>133350</xdr:colOff>
                    <xdr:row>36</xdr:row>
                    <xdr:rowOff>19050</xdr:rowOff>
                  </to>
                </anchor>
              </controlPr>
            </control>
          </mc:Choice>
        </mc:AlternateContent>
        <mc:AlternateContent xmlns:mc="http://schemas.openxmlformats.org/markup-compatibility/2006">
          <mc:Choice Requires="x14">
            <control shapeId="1056" r:id="rId29" name="Check Box 32">
              <controlPr defaultSize="0" autoFill="0" autoLine="0" autoPict="0">
                <anchor moveWithCells="1">
                  <from>
                    <xdr:col>10</xdr:col>
                    <xdr:colOff>285750</xdr:colOff>
                    <xdr:row>50</xdr:row>
                    <xdr:rowOff>9525</xdr:rowOff>
                  </from>
                  <to>
                    <xdr:col>11</xdr:col>
                    <xdr:colOff>104775</xdr:colOff>
                    <xdr:row>50</xdr:row>
                    <xdr:rowOff>228600</xdr:rowOff>
                  </to>
                </anchor>
              </controlPr>
            </control>
          </mc:Choice>
        </mc:AlternateContent>
        <mc:AlternateContent xmlns:mc="http://schemas.openxmlformats.org/markup-compatibility/2006">
          <mc:Choice Requires="x14">
            <control shapeId="1057" r:id="rId30" name="Check Box 33">
              <controlPr defaultSize="0" autoFill="0" autoLine="0" autoPict="0">
                <anchor moveWithCells="1">
                  <from>
                    <xdr:col>10</xdr:col>
                    <xdr:colOff>285750</xdr:colOff>
                    <xdr:row>50</xdr:row>
                    <xdr:rowOff>228600</xdr:rowOff>
                  </from>
                  <to>
                    <xdr:col>11</xdr:col>
                    <xdr:colOff>104775</xdr:colOff>
                    <xdr:row>52</xdr:row>
                    <xdr:rowOff>9525</xdr:rowOff>
                  </to>
                </anchor>
              </controlPr>
            </control>
          </mc:Choice>
        </mc:AlternateContent>
        <mc:AlternateContent xmlns:mc="http://schemas.openxmlformats.org/markup-compatibility/2006">
          <mc:Choice Requires="x14">
            <control shapeId="1058" r:id="rId31" name="Check Box 34">
              <controlPr defaultSize="0" autoFill="0" autoLine="0" autoPict="0">
                <anchor moveWithCells="1">
                  <from>
                    <xdr:col>10</xdr:col>
                    <xdr:colOff>285750</xdr:colOff>
                    <xdr:row>51</xdr:row>
                    <xdr:rowOff>171450</xdr:rowOff>
                  </from>
                  <to>
                    <xdr:col>11</xdr:col>
                    <xdr:colOff>104775</xdr:colOff>
                    <xdr:row>53</xdr:row>
                    <xdr:rowOff>19050</xdr:rowOff>
                  </to>
                </anchor>
              </controlPr>
            </control>
          </mc:Choice>
        </mc:AlternateContent>
        <mc:AlternateContent xmlns:mc="http://schemas.openxmlformats.org/markup-compatibility/2006">
          <mc:Choice Requires="x14">
            <control shapeId="1059" r:id="rId32" name="Check Box 35">
              <controlPr defaultSize="0" autoFill="0" autoLine="0" autoPict="0">
                <anchor moveWithCells="1">
                  <from>
                    <xdr:col>17</xdr:col>
                    <xdr:colOff>152400</xdr:colOff>
                    <xdr:row>50</xdr:row>
                    <xdr:rowOff>9525</xdr:rowOff>
                  </from>
                  <to>
                    <xdr:col>18</xdr:col>
                    <xdr:colOff>190500</xdr:colOff>
                    <xdr:row>50</xdr:row>
                    <xdr:rowOff>228600</xdr:rowOff>
                  </to>
                </anchor>
              </controlPr>
            </control>
          </mc:Choice>
        </mc:AlternateContent>
        <mc:AlternateContent xmlns:mc="http://schemas.openxmlformats.org/markup-compatibility/2006">
          <mc:Choice Requires="x14">
            <control shapeId="1060" r:id="rId33" name="Check Box 36">
              <controlPr defaultSize="0" autoFill="0" autoLine="0" autoPict="0">
                <anchor moveWithCells="1">
                  <from>
                    <xdr:col>17</xdr:col>
                    <xdr:colOff>152400</xdr:colOff>
                    <xdr:row>50</xdr:row>
                    <xdr:rowOff>228600</xdr:rowOff>
                  </from>
                  <to>
                    <xdr:col>18</xdr:col>
                    <xdr:colOff>190500</xdr:colOff>
                    <xdr:row>52</xdr:row>
                    <xdr:rowOff>9525</xdr:rowOff>
                  </to>
                </anchor>
              </controlPr>
            </control>
          </mc:Choice>
        </mc:AlternateContent>
        <mc:AlternateContent xmlns:mc="http://schemas.openxmlformats.org/markup-compatibility/2006">
          <mc:Choice Requires="x14">
            <control shapeId="1061" r:id="rId34" name="Check Box 37">
              <controlPr defaultSize="0" autoFill="0" autoLine="0" autoPict="0">
                <anchor moveWithCells="1">
                  <from>
                    <xdr:col>17</xdr:col>
                    <xdr:colOff>152400</xdr:colOff>
                    <xdr:row>51</xdr:row>
                    <xdr:rowOff>171450</xdr:rowOff>
                  </from>
                  <to>
                    <xdr:col>18</xdr:col>
                    <xdr:colOff>190500</xdr:colOff>
                    <xdr:row>53</xdr:row>
                    <xdr:rowOff>19050</xdr:rowOff>
                  </to>
                </anchor>
              </controlPr>
            </control>
          </mc:Choice>
        </mc:AlternateContent>
        <mc:AlternateContent xmlns:mc="http://schemas.openxmlformats.org/markup-compatibility/2006">
          <mc:Choice Requires="x14">
            <control shapeId="1062" r:id="rId35" name="Check Box 38">
              <controlPr defaultSize="0" autoFill="0" autoLine="0" autoPict="0">
                <anchor moveWithCells="1">
                  <from>
                    <xdr:col>6</xdr:col>
                    <xdr:colOff>180975</xdr:colOff>
                    <xdr:row>56</xdr:row>
                    <xdr:rowOff>19050</xdr:rowOff>
                  </from>
                  <to>
                    <xdr:col>8</xdr:col>
                    <xdr:colOff>19050</xdr:colOff>
                    <xdr:row>56</xdr:row>
                    <xdr:rowOff>247650</xdr:rowOff>
                  </to>
                </anchor>
              </controlPr>
            </control>
          </mc:Choice>
        </mc:AlternateContent>
        <mc:AlternateContent xmlns:mc="http://schemas.openxmlformats.org/markup-compatibility/2006">
          <mc:Choice Requires="x14">
            <control shapeId="1063" r:id="rId36" name="Check Box 39">
              <controlPr defaultSize="0" autoFill="0" autoLine="0" autoPict="0">
                <anchor moveWithCells="1">
                  <from>
                    <xdr:col>12</xdr:col>
                    <xdr:colOff>171450</xdr:colOff>
                    <xdr:row>56</xdr:row>
                    <xdr:rowOff>19050</xdr:rowOff>
                  </from>
                  <to>
                    <xdr:col>14</xdr:col>
                    <xdr:colOff>0</xdr:colOff>
                    <xdr:row>56</xdr:row>
                    <xdr:rowOff>247650</xdr:rowOff>
                  </to>
                </anchor>
              </controlPr>
            </control>
          </mc:Choice>
        </mc:AlternateContent>
        <mc:AlternateContent xmlns:mc="http://schemas.openxmlformats.org/markup-compatibility/2006">
          <mc:Choice Requires="x14">
            <control shapeId="1066" r:id="rId37" name="Check Box 42">
              <controlPr defaultSize="0" autoFill="0" autoLine="0" autoPict="0">
                <anchor moveWithCells="1">
                  <from>
                    <xdr:col>9</xdr:col>
                    <xdr:colOff>9525</xdr:colOff>
                    <xdr:row>75</xdr:row>
                    <xdr:rowOff>0</xdr:rowOff>
                  </from>
                  <to>
                    <xdr:col>9</xdr:col>
                    <xdr:colOff>9525</xdr:colOff>
                    <xdr:row>75</xdr:row>
                    <xdr:rowOff>142875</xdr:rowOff>
                  </to>
                </anchor>
              </controlPr>
            </control>
          </mc:Choice>
        </mc:AlternateContent>
        <mc:AlternateContent xmlns:mc="http://schemas.openxmlformats.org/markup-compatibility/2006">
          <mc:Choice Requires="x14">
            <control shapeId="1067" r:id="rId38" name="Check Box 43">
              <controlPr defaultSize="0" autoFill="0" autoLine="0" autoPict="0">
                <anchor moveWithCells="1">
                  <from>
                    <xdr:col>9</xdr:col>
                    <xdr:colOff>9525</xdr:colOff>
                    <xdr:row>76</xdr:row>
                    <xdr:rowOff>19050</xdr:rowOff>
                  </from>
                  <to>
                    <xdr:col>9</xdr:col>
                    <xdr:colOff>9525</xdr:colOff>
                    <xdr:row>76</xdr:row>
                    <xdr:rowOff>161925</xdr:rowOff>
                  </to>
                </anchor>
              </controlPr>
            </control>
          </mc:Choice>
        </mc:AlternateContent>
        <mc:AlternateContent xmlns:mc="http://schemas.openxmlformats.org/markup-compatibility/2006">
          <mc:Choice Requires="x14">
            <control shapeId="1068" r:id="rId39" name="Check Box 44">
              <controlPr defaultSize="0" autoFill="0" autoLine="0" autoPict="0">
                <anchor moveWithCells="1">
                  <from>
                    <xdr:col>9</xdr:col>
                    <xdr:colOff>9525</xdr:colOff>
                    <xdr:row>78</xdr:row>
                    <xdr:rowOff>0</xdr:rowOff>
                  </from>
                  <to>
                    <xdr:col>9</xdr:col>
                    <xdr:colOff>9525</xdr:colOff>
                    <xdr:row>78</xdr:row>
                    <xdr:rowOff>142875</xdr:rowOff>
                  </to>
                </anchor>
              </controlPr>
            </control>
          </mc:Choice>
        </mc:AlternateContent>
        <mc:AlternateContent xmlns:mc="http://schemas.openxmlformats.org/markup-compatibility/2006">
          <mc:Choice Requires="x14">
            <control shapeId="1069" r:id="rId40" name="Check Box 45">
              <controlPr defaultSize="0" autoFill="0" autoLine="0" autoPict="0">
                <anchor moveWithCells="1">
                  <from>
                    <xdr:col>9</xdr:col>
                    <xdr:colOff>9525</xdr:colOff>
                    <xdr:row>79</xdr:row>
                    <xdr:rowOff>19050</xdr:rowOff>
                  </from>
                  <to>
                    <xdr:col>9</xdr:col>
                    <xdr:colOff>9525</xdr:colOff>
                    <xdr:row>79</xdr:row>
                    <xdr:rowOff>161925</xdr:rowOff>
                  </to>
                </anchor>
              </controlPr>
            </control>
          </mc:Choice>
        </mc:AlternateContent>
        <mc:AlternateContent xmlns:mc="http://schemas.openxmlformats.org/markup-compatibility/2006">
          <mc:Choice Requires="x14">
            <control shapeId="1070" r:id="rId41" name="Check Box 46">
              <controlPr defaultSize="0" autoFill="0" autoLine="0" autoPict="0">
                <anchor moveWithCells="1">
                  <from>
                    <xdr:col>9</xdr:col>
                    <xdr:colOff>9525</xdr:colOff>
                    <xdr:row>81</xdr:row>
                    <xdr:rowOff>0</xdr:rowOff>
                  </from>
                  <to>
                    <xdr:col>9</xdr:col>
                    <xdr:colOff>9525</xdr:colOff>
                    <xdr:row>81</xdr:row>
                    <xdr:rowOff>142875</xdr:rowOff>
                  </to>
                </anchor>
              </controlPr>
            </control>
          </mc:Choice>
        </mc:AlternateContent>
        <mc:AlternateContent xmlns:mc="http://schemas.openxmlformats.org/markup-compatibility/2006">
          <mc:Choice Requires="x14">
            <control shapeId="1071" r:id="rId42" name="Check Box 47">
              <controlPr defaultSize="0" autoFill="0" autoLine="0" autoPict="0">
                <anchor moveWithCells="1">
                  <from>
                    <xdr:col>9</xdr:col>
                    <xdr:colOff>9525</xdr:colOff>
                    <xdr:row>82</xdr:row>
                    <xdr:rowOff>19050</xdr:rowOff>
                  </from>
                  <to>
                    <xdr:col>9</xdr:col>
                    <xdr:colOff>9525</xdr:colOff>
                    <xdr:row>82</xdr:row>
                    <xdr:rowOff>161925</xdr:rowOff>
                  </to>
                </anchor>
              </controlPr>
            </control>
          </mc:Choice>
        </mc:AlternateContent>
        <mc:AlternateContent xmlns:mc="http://schemas.openxmlformats.org/markup-compatibility/2006">
          <mc:Choice Requires="x14">
            <control shapeId="1083" r:id="rId43" name="Option Button 59">
              <controlPr defaultSize="0" autoFill="0" autoLine="0" autoPict="0">
                <anchor moveWithCells="1">
                  <from>
                    <xdr:col>14</xdr:col>
                    <xdr:colOff>47625</xdr:colOff>
                    <xdr:row>13</xdr:row>
                    <xdr:rowOff>19050</xdr:rowOff>
                  </from>
                  <to>
                    <xdr:col>16</xdr:col>
                    <xdr:colOff>114300</xdr:colOff>
                    <xdr:row>13</xdr:row>
                    <xdr:rowOff>200025</xdr:rowOff>
                  </to>
                </anchor>
              </controlPr>
            </control>
          </mc:Choice>
        </mc:AlternateContent>
        <mc:AlternateContent xmlns:mc="http://schemas.openxmlformats.org/markup-compatibility/2006">
          <mc:Choice Requires="x14">
            <control shapeId="1084" r:id="rId44" name="Option Button 60">
              <controlPr defaultSize="0" autoFill="0" autoLine="0" autoPict="0">
                <anchor moveWithCells="1">
                  <from>
                    <xdr:col>11</xdr:col>
                    <xdr:colOff>104775</xdr:colOff>
                    <xdr:row>13</xdr:row>
                    <xdr:rowOff>19050</xdr:rowOff>
                  </from>
                  <to>
                    <xdr:col>13</xdr:col>
                    <xdr:colOff>171450</xdr:colOff>
                    <xdr:row>13</xdr:row>
                    <xdr:rowOff>200025</xdr:rowOff>
                  </to>
                </anchor>
              </controlPr>
            </control>
          </mc:Choice>
        </mc:AlternateContent>
        <mc:AlternateContent xmlns:mc="http://schemas.openxmlformats.org/markup-compatibility/2006">
          <mc:Choice Requires="x14">
            <control shapeId="1085" r:id="rId45" name="Group Box 61">
              <controlPr defaultSize="0" autoFill="0" autoPict="0">
                <anchor moveWithCells="1">
                  <from>
                    <xdr:col>11</xdr:col>
                    <xdr:colOff>0</xdr:colOff>
                    <xdr:row>13</xdr:row>
                    <xdr:rowOff>9525</xdr:rowOff>
                  </from>
                  <to>
                    <xdr:col>17</xdr:col>
                    <xdr:colOff>0</xdr:colOff>
                    <xdr:row>14</xdr:row>
                    <xdr:rowOff>19050</xdr:rowOff>
                  </to>
                </anchor>
              </controlPr>
            </control>
          </mc:Choice>
        </mc:AlternateContent>
        <mc:AlternateContent xmlns:mc="http://schemas.openxmlformats.org/markup-compatibility/2006">
          <mc:Choice Requires="x14">
            <control shapeId="1088" r:id="rId46" name="Option Button 64">
              <controlPr defaultSize="0" autoFill="0" autoLine="0" autoPict="0">
                <anchor moveWithCells="1">
                  <from>
                    <xdr:col>14</xdr:col>
                    <xdr:colOff>47625</xdr:colOff>
                    <xdr:row>17</xdr:row>
                    <xdr:rowOff>19050</xdr:rowOff>
                  </from>
                  <to>
                    <xdr:col>16</xdr:col>
                    <xdr:colOff>114300</xdr:colOff>
                    <xdr:row>17</xdr:row>
                    <xdr:rowOff>200025</xdr:rowOff>
                  </to>
                </anchor>
              </controlPr>
            </control>
          </mc:Choice>
        </mc:AlternateContent>
        <mc:AlternateContent xmlns:mc="http://schemas.openxmlformats.org/markup-compatibility/2006">
          <mc:Choice Requires="x14">
            <control shapeId="1089" r:id="rId47" name="Option Button 65">
              <controlPr defaultSize="0" autoFill="0" autoLine="0" autoPict="0">
                <anchor moveWithCells="1">
                  <from>
                    <xdr:col>11</xdr:col>
                    <xdr:colOff>104775</xdr:colOff>
                    <xdr:row>17</xdr:row>
                    <xdr:rowOff>9525</xdr:rowOff>
                  </from>
                  <to>
                    <xdr:col>13</xdr:col>
                    <xdr:colOff>171450</xdr:colOff>
                    <xdr:row>17</xdr:row>
                    <xdr:rowOff>200025</xdr:rowOff>
                  </to>
                </anchor>
              </controlPr>
            </control>
          </mc:Choice>
        </mc:AlternateContent>
        <mc:AlternateContent xmlns:mc="http://schemas.openxmlformats.org/markup-compatibility/2006">
          <mc:Choice Requires="x14">
            <control shapeId="1091" r:id="rId48" name="Group Box 67">
              <controlPr defaultSize="0" autoFill="0" autoPict="0">
                <anchor moveWithCells="1">
                  <from>
                    <xdr:col>11</xdr:col>
                    <xdr:colOff>9525</xdr:colOff>
                    <xdr:row>17</xdr:row>
                    <xdr:rowOff>9525</xdr:rowOff>
                  </from>
                  <to>
                    <xdr:col>17</xdr:col>
                    <xdr:colOff>0</xdr:colOff>
                    <xdr:row>18</xdr:row>
                    <xdr:rowOff>19050</xdr:rowOff>
                  </to>
                </anchor>
              </controlPr>
            </control>
          </mc:Choice>
        </mc:AlternateContent>
        <mc:AlternateContent xmlns:mc="http://schemas.openxmlformats.org/markup-compatibility/2006">
          <mc:Choice Requires="x14">
            <control shapeId="1092" r:id="rId49" name="Option Button 68">
              <controlPr defaultSize="0" autoFill="0" autoLine="0" autoPict="0">
                <anchor moveWithCells="1">
                  <from>
                    <xdr:col>14</xdr:col>
                    <xdr:colOff>47625</xdr:colOff>
                    <xdr:row>19</xdr:row>
                    <xdr:rowOff>19050</xdr:rowOff>
                  </from>
                  <to>
                    <xdr:col>16</xdr:col>
                    <xdr:colOff>114300</xdr:colOff>
                    <xdr:row>19</xdr:row>
                    <xdr:rowOff>200025</xdr:rowOff>
                  </to>
                </anchor>
              </controlPr>
            </control>
          </mc:Choice>
        </mc:AlternateContent>
        <mc:AlternateContent xmlns:mc="http://schemas.openxmlformats.org/markup-compatibility/2006">
          <mc:Choice Requires="x14">
            <control shapeId="1093" r:id="rId50" name="Option Button 69">
              <controlPr defaultSize="0" autoFill="0" autoLine="0" autoPict="0">
                <anchor moveWithCells="1">
                  <from>
                    <xdr:col>11</xdr:col>
                    <xdr:colOff>104775</xdr:colOff>
                    <xdr:row>19</xdr:row>
                    <xdr:rowOff>9525</xdr:rowOff>
                  </from>
                  <to>
                    <xdr:col>13</xdr:col>
                    <xdr:colOff>171450</xdr:colOff>
                    <xdr:row>19</xdr:row>
                    <xdr:rowOff>200025</xdr:rowOff>
                  </to>
                </anchor>
              </controlPr>
            </control>
          </mc:Choice>
        </mc:AlternateContent>
        <mc:AlternateContent xmlns:mc="http://schemas.openxmlformats.org/markup-compatibility/2006">
          <mc:Choice Requires="x14">
            <control shapeId="1094" r:id="rId51" name="Option Button 70">
              <controlPr defaultSize="0" autoFill="0" autoLine="0" autoPict="0">
                <anchor moveWithCells="1">
                  <from>
                    <xdr:col>14</xdr:col>
                    <xdr:colOff>38100</xdr:colOff>
                    <xdr:row>21</xdr:row>
                    <xdr:rowOff>9525</xdr:rowOff>
                  </from>
                  <to>
                    <xdr:col>16</xdr:col>
                    <xdr:colOff>104775</xdr:colOff>
                    <xdr:row>21</xdr:row>
                    <xdr:rowOff>190500</xdr:rowOff>
                  </to>
                </anchor>
              </controlPr>
            </control>
          </mc:Choice>
        </mc:AlternateContent>
        <mc:AlternateContent xmlns:mc="http://schemas.openxmlformats.org/markup-compatibility/2006">
          <mc:Choice Requires="x14">
            <control shapeId="1095" r:id="rId52" name="Option Button 71">
              <controlPr defaultSize="0" autoFill="0" autoLine="0" autoPict="0">
                <anchor moveWithCells="1">
                  <from>
                    <xdr:col>11</xdr:col>
                    <xdr:colOff>95250</xdr:colOff>
                    <xdr:row>21</xdr:row>
                    <xdr:rowOff>0</xdr:rowOff>
                  </from>
                  <to>
                    <xdr:col>13</xdr:col>
                    <xdr:colOff>171450</xdr:colOff>
                    <xdr:row>21</xdr:row>
                    <xdr:rowOff>190500</xdr:rowOff>
                  </to>
                </anchor>
              </controlPr>
            </control>
          </mc:Choice>
        </mc:AlternateContent>
        <mc:AlternateContent xmlns:mc="http://schemas.openxmlformats.org/markup-compatibility/2006">
          <mc:Choice Requires="x14">
            <control shapeId="1097" r:id="rId53" name="Group Box 73">
              <controlPr defaultSize="0" autoFill="0" autoPict="0">
                <anchor moveWithCells="1">
                  <from>
                    <xdr:col>11</xdr:col>
                    <xdr:colOff>0</xdr:colOff>
                    <xdr:row>18</xdr:row>
                    <xdr:rowOff>123825</xdr:rowOff>
                  </from>
                  <to>
                    <xdr:col>17</xdr:col>
                    <xdr:colOff>0</xdr:colOff>
                    <xdr:row>20</xdr:row>
                    <xdr:rowOff>19050</xdr:rowOff>
                  </to>
                </anchor>
              </controlPr>
            </control>
          </mc:Choice>
        </mc:AlternateContent>
        <mc:AlternateContent xmlns:mc="http://schemas.openxmlformats.org/markup-compatibility/2006">
          <mc:Choice Requires="x14">
            <control shapeId="1098" r:id="rId54" name="Group Box 74">
              <controlPr defaultSize="0" autoFill="0" autoPict="0">
                <anchor moveWithCells="1">
                  <from>
                    <xdr:col>11</xdr:col>
                    <xdr:colOff>0</xdr:colOff>
                    <xdr:row>21</xdr:row>
                    <xdr:rowOff>0</xdr:rowOff>
                  </from>
                  <to>
                    <xdr:col>17</xdr:col>
                    <xdr:colOff>0</xdr:colOff>
                    <xdr:row>22</xdr:row>
                    <xdr:rowOff>19050</xdr:rowOff>
                  </to>
                </anchor>
              </controlPr>
            </control>
          </mc:Choice>
        </mc:AlternateContent>
        <mc:AlternateContent xmlns:mc="http://schemas.openxmlformats.org/markup-compatibility/2006">
          <mc:Choice Requires="x14">
            <control shapeId="1102" r:id="rId55" name="Option Button 78">
              <controlPr defaultSize="0" autoFill="0" autoLine="0" autoPict="0">
                <anchor moveWithCells="1">
                  <from>
                    <xdr:col>11</xdr:col>
                    <xdr:colOff>57150</xdr:colOff>
                    <xdr:row>59</xdr:row>
                    <xdr:rowOff>28575</xdr:rowOff>
                  </from>
                  <to>
                    <xdr:col>13</xdr:col>
                    <xdr:colOff>171450</xdr:colOff>
                    <xdr:row>60</xdr:row>
                    <xdr:rowOff>9525</xdr:rowOff>
                  </to>
                </anchor>
              </controlPr>
            </control>
          </mc:Choice>
        </mc:AlternateContent>
        <mc:AlternateContent xmlns:mc="http://schemas.openxmlformats.org/markup-compatibility/2006">
          <mc:Choice Requires="x14">
            <control shapeId="1103" r:id="rId56" name="Option Button 79">
              <controlPr defaultSize="0" autoFill="0" autoLine="0" autoPict="0">
                <anchor moveWithCells="1">
                  <from>
                    <xdr:col>11</xdr:col>
                    <xdr:colOff>57150</xdr:colOff>
                    <xdr:row>60</xdr:row>
                    <xdr:rowOff>19050</xdr:rowOff>
                  </from>
                  <to>
                    <xdr:col>13</xdr:col>
                    <xdr:colOff>171450</xdr:colOff>
                    <xdr:row>60</xdr:row>
                    <xdr:rowOff>228600</xdr:rowOff>
                  </to>
                </anchor>
              </controlPr>
            </control>
          </mc:Choice>
        </mc:AlternateContent>
        <mc:AlternateContent xmlns:mc="http://schemas.openxmlformats.org/markup-compatibility/2006">
          <mc:Choice Requires="x14">
            <control shapeId="1106" r:id="rId57" name="Check Box 82">
              <controlPr defaultSize="0" autoFill="0" autoLine="0" autoPict="0">
                <anchor moveWithCells="1">
                  <from>
                    <xdr:col>1</xdr:col>
                    <xdr:colOff>104775</xdr:colOff>
                    <xdr:row>92</xdr:row>
                    <xdr:rowOff>38100</xdr:rowOff>
                  </from>
                  <to>
                    <xdr:col>2</xdr:col>
                    <xdr:colOff>123825</xdr:colOff>
                    <xdr:row>92</xdr:row>
                    <xdr:rowOff>180975</xdr:rowOff>
                  </to>
                </anchor>
              </controlPr>
            </control>
          </mc:Choice>
        </mc:AlternateContent>
        <mc:AlternateContent xmlns:mc="http://schemas.openxmlformats.org/markup-compatibility/2006">
          <mc:Choice Requires="x14">
            <control shapeId="1107" r:id="rId58" name="Check Box 83">
              <controlPr defaultSize="0" autoFill="0" autoLine="0" autoPict="0">
                <anchor moveWithCells="1">
                  <from>
                    <xdr:col>1</xdr:col>
                    <xdr:colOff>104775</xdr:colOff>
                    <xdr:row>95</xdr:row>
                    <xdr:rowOff>38100</xdr:rowOff>
                  </from>
                  <to>
                    <xdr:col>2</xdr:col>
                    <xdr:colOff>123825</xdr:colOff>
                    <xdr:row>95</xdr:row>
                    <xdr:rowOff>180975</xdr:rowOff>
                  </to>
                </anchor>
              </controlPr>
            </control>
          </mc:Choice>
        </mc:AlternateContent>
        <mc:AlternateContent xmlns:mc="http://schemas.openxmlformats.org/markup-compatibility/2006">
          <mc:Choice Requires="x14">
            <control shapeId="1108" r:id="rId59" name="Check Box 84">
              <controlPr defaultSize="0" autoFill="0" autoLine="0" autoPict="0">
                <anchor moveWithCells="1">
                  <from>
                    <xdr:col>1</xdr:col>
                    <xdr:colOff>104775</xdr:colOff>
                    <xdr:row>96</xdr:row>
                    <xdr:rowOff>209550</xdr:rowOff>
                  </from>
                  <to>
                    <xdr:col>2</xdr:col>
                    <xdr:colOff>123825</xdr:colOff>
                    <xdr:row>97</xdr:row>
                    <xdr:rowOff>133350</xdr:rowOff>
                  </to>
                </anchor>
              </controlPr>
            </control>
          </mc:Choice>
        </mc:AlternateContent>
        <mc:AlternateContent xmlns:mc="http://schemas.openxmlformats.org/markup-compatibility/2006">
          <mc:Choice Requires="x14">
            <control shapeId="1109" r:id="rId60" name="Check Box 85">
              <controlPr defaultSize="0" autoFill="0" autoLine="0" autoPict="0">
                <anchor moveWithCells="1">
                  <from>
                    <xdr:col>1</xdr:col>
                    <xdr:colOff>104775</xdr:colOff>
                    <xdr:row>96</xdr:row>
                    <xdr:rowOff>9525</xdr:rowOff>
                  </from>
                  <to>
                    <xdr:col>2</xdr:col>
                    <xdr:colOff>123825</xdr:colOff>
                    <xdr:row>96</xdr:row>
                    <xdr:rowOff>152400</xdr:rowOff>
                  </to>
                </anchor>
              </controlPr>
            </control>
          </mc:Choice>
        </mc:AlternateContent>
        <mc:AlternateContent xmlns:mc="http://schemas.openxmlformats.org/markup-compatibility/2006">
          <mc:Choice Requires="x14">
            <control shapeId="1112" r:id="rId61" name="Check Box 88">
              <controlPr defaultSize="0" autoFill="0" autoLine="0" autoPict="0">
                <anchor moveWithCells="1">
                  <from>
                    <xdr:col>1</xdr:col>
                    <xdr:colOff>104775</xdr:colOff>
                    <xdr:row>93</xdr:row>
                    <xdr:rowOff>38100</xdr:rowOff>
                  </from>
                  <to>
                    <xdr:col>2</xdr:col>
                    <xdr:colOff>123825</xdr:colOff>
                    <xdr:row>93</xdr:row>
                    <xdr:rowOff>180975</xdr:rowOff>
                  </to>
                </anchor>
              </controlPr>
            </control>
          </mc:Choice>
        </mc:AlternateContent>
        <mc:AlternateContent xmlns:mc="http://schemas.openxmlformats.org/markup-compatibility/2006">
          <mc:Choice Requires="x14">
            <control shapeId="1113" r:id="rId62" name="Check Box 89">
              <controlPr defaultSize="0" autoFill="0" autoLine="0" autoPict="0">
                <anchor moveWithCells="1">
                  <from>
                    <xdr:col>1</xdr:col>
                    <xdr:colOff>104775</xdr:colOff>
                    <xdr:row>94</xdr:row>
                    <xdr:rowOff>38100</xdr:rowOff>
                  </from>
                  <to>
                    <xdr:col>2</xdr:col>
                    <xdr:colOff>123825</xdr:colOff>
                    <xdr:row>94</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0EC5A-9649-4A54-B461-1098E618FEC4}">
  <sheetPr codeName="Feuil2">
    <pageSetUpPr fitToPage="1"/>
  </sheetPr>
  <dimension ref="A1:X72"/>
  <sheetViews>
    <sheetView zoomScaleNormal="100" workbookViewId="0">
      <selection activeCell="S18" sqref="S18"/>
    </sheetView>
  </sheetViews>
  <sheetFormatPr baseColWidth="10" defaultColWidth="0" defaultRowHeight="0" customHeight="1" zeroHeight="1" x14ac:dyDescent="0.35"/>
  <cols>
    <col min="1" max="1" width="4.140625" style="43" customWidth="1"/>
    <col min="2" max="2" width="11.42578125" style="43" customWidth="1"/>
    <col min="3" max="3" width="10.7109375" style="43" customWidth="1"/>
    <col min="4" max="4" width="5.140625" style="43" customWidth="1"/>
    <col min="5" max="5" width="5.140625" style="44" customWidth="1"/>
    <col min="6" max="6" width="3.28515625" style="44" customWidth="1"/>
    <col min="7" max="8" width="4.85546875" style="44" customWidth="1"/>
    <col min="9" max="19" width="11.42578125" style="44" customWidth="1"/>
    <col min="20" max="20" width="13.85546875" style="44" customWidth="1"/>
    <col min="21" max="24" width="0" style="43" hidden="1" customWidth="1"/>
    <col min="25" max="16384" width="11.42578125" style="43" hidden="1"/>
  </cols>
  <sheetData>
    <row r="1" spans="2:20" ht="21" x14ac:dyDescent="0.35"/>
    <row r="2" spans="2:20" ht="18.75" customHeight="1" x14ac:dyDescent="0.3">
      <c r="E2" s="98" t="s">
        <v>190</v>
      </c>
      <c r="F2" s="98"/>
      <c r="G2" s="98"/>
      <c r="H2" s="98"/>
      <c r="I2" s="98"/>
      <c r="J2" s="98"/>
      <c r="K2" s="98"/>
      <c r="L2" s="98"/>
      <c r="M2" s="98"/>
      <c r="N2" s="98"/>
      <c r="O2" s="98"/>
      <c r="P2" s="98"/>
      <c r="Q2" s="98"/>
      <c r="R2" s="98"/>
      <c r="S2" s="98"/>
      <c r="T2" s="45"/>
    </row>
    <row r="3" spans="2:20" ht="18.75" customHeight="1" x14ac:dyDescent="0.3">
      <c r="E3" s="98"/>
      <c r="F3" s="98"/>
      <c r="G3" s="98"/>
      <c r="H3" s="98"/>
      <c r="I3" s="98"/>
      <c r="J3" s="98"/>
      <c r="K3" s="98"/>
      <c r="L3" s="98"/>
      <c r="M3" s="98"/>
      <c r="N3" s="98"/>
      <c r="O3" s="98"/>
      <c r="P3" s="98"/>
      <c r="Q3" s="98"/>
      <c r="R3" s="98"/>
      <c r="S3" s="98"/>
      <c r="T3" s="45"/>
    </row>
    <row r="4" spans="2:20" ht="18.75" customHeight="1" x14ac:dyDescent="0.3">
      <c r="E4" s="98"/>
      <c r="F4" s="98"/>
      <c r="G4" s="98"/>
      <c r="H4" s="98"/>
      <c r="I4" s="98"/>
      <c r="J4" s="98"/>
      <c r="K4" s="98"/>
      <c r="L4" s="98"/>
      <c r="M4" s="98"/>
      <c r="N4" s="98"/>
      <c r="O4" s="98"/>
      <c r="P4" s="98"/>
      <c r="Q4" s="98"/>
      <c r="R4" s="98"/>
      <c r="S4" s="98"/>
      <c r="T4" s="45"/>
    </row>
    <row r="5" spans="2:20" ht="21.75" thickBot="1" x14ac:dyDescent="0.4">
      <c r="B5" s="46"/>
      <c r="C5" s="46"/>
      <c r="D5" s="46"/>
      <c r="E5" s="47"/>
      <c r="F5" s="47"/>
      <c r="G5" s="47"/>
      <c r="H5" s="47"/>
      <c r="I5" s="47"/>
      <c r="J5" s="47"/>
      <c r="K5" s="47"/>
      <c r="L5" s="47"/>
      <c r="M5" s="47"/>
      <c r="N5" s="47"/>
      <c r="O5" s="62" t="s">
        <v>370</v>
      </c>
      <c r="P5" s="99" t="s">
        <v>371</v>
      </c>
      <c r="Q5" s="99"/>
      <c r="R5" s="99"/>
      <c r="S5" s="99"/>
    </row>
    <row r="6" spans="2:20" ht="21" x14ac:dyDescent="0.35"/>
    <row r="7" spans="2:20" ht="21" x14ac:dyDescent="0.35">
      <c r="B7" s="100" t="s">
        <v>191</v>
      </c>
      <c r="C7" s="101"/>
      <c r="E7" s="48" t="s">
        <v>192</v>
      </c>
    </row>
    <row r="8" spans="2:20" ht="21" x14ac:dyDescent="0.35">
      <c r="B8" s="102"/>
      <c r="C8" s="103"/>
      <c r="E8" s="49" t="s">
        <v>193</v>
      </c>
    </row>
    <row r="9" spans="2:20" ht="6" customHeight="1" x14ac:dyDescent="0.35">
      <c r="B9" s="102"/>
      <c r="C9" s="103"/>
      <c r="E9" s="49"/>
    </row>
    <row r="10" spans="2:20" ht="18.75" customHeight="1" x14ac:dyDescent="0.35">
      <c r="B10" s="102"/>
      <c r="C10" s="103"/>
      <c r="E10" s="50" t="s">
        <v>168</v>
      </c>
      <c r="F10" s="69" t="s">
        <v>194</v>
      </c>
      <c r="G10" s="69"/>
      <c r="H10" s="69"/>
      <c r="I10" s="69"/>
      <c r="J10" s="69"/>
      <c r="K10" s="69"/>
      <c r="L10" s="69"/>
      <c r="M10" s="69"/>
      <c r="N10" s="69"/>
      <c r="O10" s="69"/>
      <c r="P10" s="69"/>
      <c r="Q10" s="69"/>
      <c r="R10" s="69"/>
      <c r="S10" s="69"/>
      <c r="T10" s="51"/>
    </row>
    <row r="11" spans="2:20" ht="18.75" customHeight="1" x14ac:dyDescent="0.35">
      <c r="B11" s="102"/>
      <c r="C11" s="103"/>
      <c r="E11" s="50"/>
      <c r="F11" s="69"/>
      <c r="G11" s="69"/>
      <c r="H11" s="69"/>
      <c r="I11" s="69"/>
      <c r="J11" s="69"/>
      <c r="K11" s="69"/>
      <c r="L11" s="69"/>
      <c r="M11" s="69"/>
      <c r="N11" s="69"/>
      <c r="O11" s="69"/>
      <c r="P11" s="69"/>
      <c r="Q11" s="69"/>
      <c r="R11" s="69"/>
      <c r="S11" s="69"/>
      <c r="T11" s="51"/>
    </row>
    <row r="12" spans="2:20" ht="18.75" customHeight="1" x14ac:dyDescent="0.35">
      <c r="B12" s="102"/>
      <c r="C12" s="103"/>
      <c r="E12" s="50"/>
      <c r="F12" s="69"/>
      <c r="G12" s="69"/>
      <c r="H12" s="69"/>
      <c r="I12" s="69"/>
      <c r="J12" s="69"/>
      <c r="K12" s="69"/>
      <c r="L12" s="69"/>
      <c r="M12" s="69"/>
      <c r="N12" s="69"/>
      <c r="O12" s="69"/>
      <c r="P12" s="69"/>
      <c r="Q12" s="69"/>
      <c r="R12" s="69"/>
      <c r="S12" s="69"/>
      <c r="T12" s="51"/>
    </row>
    <row r="13" spans="2:20" ht="21" x14ac:dyDescent="0.3">
      <c r="B13" s="102"/>
      <c r="C13" s="103"/>
      <c r="E13" s="52"/>
      <c r="F13" s="69"/>
      <c r="G13" s="69"/>
      <c r="H13" s="69"/>
      <c r="I13" s="69"/>
      <c r="J13" s="69"/>
      <c r="K13" s="69"/>
      <c r="L13" s="69"/>
      <c r="M13" s="69"/>
      <c r="N13" s="69"/>
      <c r="O13" s="69"/>
      <c r="P13" s="69"/>
      <c r="Q13" s="69"/>
      <c r="R13" s="69"/>
      <c r="S13" s="69"/>
      <c r="T13" s="51"/>
    </row>
    <row r="14" spans="2:20" ht="5.25" customHeight="1" x14ac:dyDescent="0.3">
      <c r="B14" s="102"/>
      <c r="C14" s="103"/>
      <c r="E14" s="52"/>
      <c r="F14" s="53"/>
      <c r="G14" s="53"/>
      <c r="H14" s="53"/>
      <c r="I14" s="53"/>
      <c r="J14" s="53"/>
      <c r="K14" s="53"/>
      <c r="L14" s="53"/>
      <c r="M14" s="53"/>
      <c r="N14" s="53"/>
      <c r="O14" s="53"/>
      <c r="P14" s="53"/>
      <c r="Q14" s="53"/>
      <c r="R14" s="53"/>
      <c r="S14" s="53"/>
      <c r="T14" s="53"/>
    </row>
    <row r="15" spans="2:20" ht="18.75" customHeight="1" x14ac:dyDescent="0.35">
      <c r="B15" s="102"/>
      <c r="C15" s="103"/>
      <c r="E15" s="50" t="s">
        <v>170</v>
      </c>
      <c r="F15" s="69" t="s">
        <v>195</v>
      </c>
      <c r="G15" s="69"/>
      <c r="H15" s="69"/>
      <c r="I15" s="69"/>
      <c r="J15" s="69"/>
      <c r="K15" s="69"/>
      <c r="L15" s="69"/>
      <c r="M15" s="69"/>
      <c r="N15" s="69"/>
      <c r="O15" s="69"/>
      <c r="P15" s="69"/>
      <c r="Q15" s="69"/>
      <c r="R15" s="69"/>
      <c r="S15" s="69"/>
      <c r="T15" s="51"/>
    </row>
    <row r="16" spans="2:20" ht="18.75" customHeight="1" x14ac:dyDescent="0.35">
      <c r="B16" s="102"/>
      <c r="C16" s="103"/>
      <c r="E16" s="50"/>
      <c r="F16" s="69"/>
      <c r="G16" s="69"/>
      <c r="H16" s="69"/>
      <c r="I16" s="69"/>
      <c r="J16" s="69"/>
      <c r="K16" s="69"/>
      <c r="L16" s="69"/>
      <c r="M16" s="69"/>
      <c r="N16" s="69"/>
      <c r="O16" s="69"/>
      <c r="P16" s="69"/>
      <c r="Q16" s="69"/>
      <c r="R16" s="69"/>
      <c r="S16" s="69"/>
      <c r="T16" s="51"/>
    </row>
    <row r="17" spans="2:20" ht="21" x14ac:dyDescent="0.3">
      <c r="B17" s="104"/>
      <c r="C17" s="105"/>
      <c r="E17" s="52"/>
      <c r="F17" s="69"/>
      <c r="G17" s="69"/>
      <c r="H17" s="69"/>
      <c r="I17" s="69"/>
      <c r="J17" s="69"/>
      <c r="K17" s="69"/>
      <c r="L17" s="69"/>
      <c r="M17" s="69"/>
      <c r="N17" s="69"/>
      <c r="O17" s="69"/>
      <c r="P17" s="69"/>
      <c r="Q17" s="69"/>
      <c r="R17" s="69"/>
      <c r="S17" s="69"/>
      <c r="T17" s="51"/>
    </row>
    <row r="18" spans="2:20" ht="21" x14ac:dyDescent="0.35"/>
    <row r="19" spans="2:20" ht="21" x14ac:dyDescent="0.35">
      <c r="B19" s="76"/>
      <c r="C19" s="77"/>
      <c r="E19" s="48" t="s">
        <v>196</v>
      </c>
    </row>
    <row r="20" spans="2:20" ht="21" x14ac:dyDescent="0.35">
      <c r="B20" s="78"/>
      <c r="C20" s="79"/>
      <c r="E20" s="49" t="s">
        <v>193</v>
      </c>
    </row>
    <row r="21" spans="2:20" ht="4.5" customHeight="1" x14ac:dyDescent="0.35">
      <c r="B21" s="78"/>
      <c r="C21" s="79"/>
      <c r="E21" s="49"/>
    </row>
    <row r="22" spans="2:20" ht="18.75" customHeight="1" x14ac:dyDescent="0.35">
      <c r="B22" s="78"/>
      <c r="C22" s="79"/>
      <c r="F22" s="69" t="s">
        <v>197</v>
      </c>
      <c r="G22" s="69"/>
      <c r="H22" s="69"/>
      <c r="I22" s="69"/>
      <c r="J22" s="69"/>
      <c r="K22" s="69"/>
      <c r="L22" s="69"/>
      <c r="M22" s="69"/>
      <c r="N22" s="69"/>
      <c r="O22" s="69"/>
      <c r="P22" s="69"/>
      <c r="Q22" s="69"/>
      <c r="R22" s="69"/>
      <c r="S22" s="69"/>
      <c r="T22" s="51"/>
    </row>
    <row r="23" spans="2:20" ht="21" x14ac:dyDescent="0.3">
      <c r="B23" s="78"/>
      <c r="C23" s="79"/>
      <c r="E23" s="51"/>
      <c r="F23" s="69"/>
      <c r="G23" s="69"/>
      <c r="H23" s="69"/>
      <c r="I23" s="69"/>
      <c r="J23" s="69"/>
      <c r="K23" s="69"/>
      <c r="L23" s="69"/>
      <c r="M23" s="69"/>
      <c r="N23" s="69"/>
      <c r="O23" s="69"/>
      <c r="P23" s="69"/>
      <c r="Q23" s="69"/>
      <c r="R23" s="69"/>
      <c r="S23" s="69"/>
      <c r="T23" s="51"/>
    </row>
    <row r="24" spans="2:20" ht="21" x14ac:dyDescent="0.3">
      <c r="B24" s="78"/>
      <c r="C24" s="79"/>
      <c r="E24" s="51"/>
      <c r="F24" s="69"/>
      <c r="G24" s="69"/>
      <c r="H24" s="69"/>
      <c r="I24" s="69"/>
      <c r="J24" s="69"/>
      <c r="K24" s="69"/>
      <c r="L24" s="69"/>
      <c r="M24" s="69"/>
      <c r="N24" s="69"/>
      <c r="O24" s="69"/>
      <c r="P24" s="69"/>
      <c r="Q24" s="69"/>
      <c r="R24" s="69"/>
      <c r="S24" s="69"/>
      <c r="T24" s="51"/>
    </row>
    <row r="25" spans="2:20" ht="21" x14ac:dyDescent="0.3">
      <c r="B25" s="78"/>
      <c r="C25" s="79"/>
      <c r="E25" s="51"/>
      <c r="F25" s="69"/>
      <c r="G25" s="69"/>
      <c r="H25" s="69"/>
      <c r="I25" s="69"/>
      <c r="J25" s="69"/>
      <c r="K25" s="69"/>
      <c r="L25" s="69"/>
      <c r="M25" s="69"/>
      <c r="N25" s="69"/>
      <c r="O25" s="69"/>
      <c r="P25" s="69"/>
      <c r="Q25" s="69"/>
      <c r="R25" s="69"/>
      <c r="S25" s="69"/>
      <c r="T25" s="51"/>
    </row>
    <row r="26" spans="2:20" ht="21" x14ac:dyDescent="0.3">
      <c r="B26" s="78"/>
      <c r="C26" s="79"/>
      <c r="E26" s="51"/>
      <c r="F26" s="69"/>
      <c r="G26" s="69"/>
      <c r="H26" s="69"/>
      <c r="I26" s="69"/>
      <c r="J26" s="69"/>
      <c r="K26" s="69"/>
      <c r="L26" s="69"/>
      <c r="M26" s="69"/>
      <c r="N26" s="69"/>
      <c r="O26" s="69"/>
      <c r="P26" s="69"/>
      <c r="Q26" s="69"/>
      <c r="R26" s="69"/>
      <c r="S26" s="69"/>
      <c r="T26" s="51"/>
    </row>
    <row r="27" spans="2:20" ht="21" x14ac:dyDescent="0.3">
      <c r="B27" s="78"/>
      <c r="C27" s="79"/>
      <c r="E27" s="51"/>
      <c r="F27" s="69"/>
      <c r="G27" s="69"/>
      <c r="H27" s="69"/>
      <c r="I27" s="69"/>
      <c r="J27" s="69"/>
      <c r="K27" s="69"/>
      <c r="L27" s="69"/>
      <c r="M27" s="69"/>
      <c r="N27" s="69"/>
      <c r="O27" s="69"/>
      <c r="P27" s="69"/>
      <c r="Q27" s="69"/>
      <c r="R27" s="69"/>
      <c r="S27" s="69"/>
      <c r="T27" s="51"/>
    </row>
    <row r="28" spans="2:20" ht="21" x14ac:dyDescent="0.3">
      <c r="B28" s="78"/>
      <c r="C28" s="79"/>
      <c r="E28" s="51"/>
      <c r="F28" s="69"/>
      <c r="G28" s="69"/>
      <c r="H28" s="69"/>
      <c r="I28" s="69"/>
      <c r="J28" s="69"/>
      <c r="K28" s="69"/>
      <c r="L28" s="69"/>
      <c r="M28" s="69"/>
      <c r="N28" s="69"/>
      <c r="O28" s="69"/>
      <c r="P28" s="69"/>
      <c r="Q28" s="69"/>
      <c r="R28" s="69"/>
      <c r="S28" s="69"/>
      <c r="T28" s="51"/>
    </row>
    <row r="29" spans="2:20" ht="21" x14ac:dyDescent="0.3">
      <c r="B29" s="80"/>
      <c r="C29" s="81"/>
      <c r="E29" s="51"/>
      <c r="F29" s="69"/>
      <c r="G29" s="69"/>
      <c r="H29" s="69"/>
      <c r="I29" s="69"/>
      <c r="J29" s="69"/>
      <c r="K29" s="69"/>
      <c r="L29" s="69"/>
      <c r="M29" s="69"/>
      <c r="N29" s="69"/>
      <c r="O29" s="69"/>
      <c r="P29" s="69"/>
      <c r="Q29" s="69"/>
      <c r="R29" s="69"/>
      <c r="S29" s="69"/>
      <c r="T29" s="51"/>
    </row>
    <row r="30" spans="2:20" ht="21" x14ac:dyDescent="0.3">
      <c r="E30" s="53"/>
      <c r="F30" s="53"/>
      <c r="G30" s="53"/>
      <c r="H30" s="53"/>
      <c r="I30" s="53"/>
      <c r="J30" s="53"/>
      <c r="K30" s="53"/>
      <c r="L30" s="53"/>
      <c r="M30" s="53"/>
      <c r="N30" s="53"/>
      <c r="O30" s="53"/>
      <c r="P30" s="53"/>
      <c r="Q30" s="53"/>
      <c r="R30" s="53"/>
      <c r="S30" s="53"/>
      <c r="T30" s="53"/>
    </row>
    <row r="31" spans="2:20" ht="21" x14ac:dyDescent="0.35">
      <c r="B31" s="76"/>
      <c r="C31" s="77"/>
      <c r="E31" s="48" t="s">
        <v>198</v>
      </c>
    </row>
    <row r="32" spans="2:20" ht="5.25" customHeight="1" x14ac:dyDescent="0.35">
      <c r="B32" s="78"/>
      <c r="C32" s="79"/>
      <c r="E32" s="48"/>
    </row>
    <row r="33" spans="2:20" ht="21" x14ac:dyDescent="0.35">
      <c r="B33" s="78"/>
      <c r="C33" s="79"/>
      <c r="E33" s="50" t="s">
        <v>168</v>
      </c>
      <c r="F33" s="44" t="s">
        <v>372</v>
      </c>
    </row>
    <row r="34" spans="2:20" ht="5.25" customHeight="1" x14ac:dyDescent="0.35">
      <c r="B34" s="78"/>
      <c r="C34" s="79"/>
      <c r="E34" s="50"/>
    </row>
    <row r="35" spans="2:20" ht="21" x14ac:dyDescent="0.35">
      <c r="B35" s="78"/>
      <c r="C35" s="79"/>
      <c r="E35" s="50" t="s">
        <v>170</v>
      </c>
      <c r="F35" s="44" t="s">
        <v>373</v>
      </c>
    </row>
    <row r="36" spans="2:20" ht="6" customHeight="1" x14ac:dyDescent="0.35">
      <c r="B36" s="78"/>
      <c r="C36" s="79"/>
      <c r="E36" s="50"/>
    </row>
    <row r="37" spans="2:20" ht="21" customHeight="1" x14ac:dyDescent="0.35">
      <c r="B37" s="78"/>
      <c r="C37" s="79"/>
      <c r="E37" s="50" t="s">
        <v>175</v>
      </c>
      <c r="F37" s="69" t="s">
        <v>199</v>
      </c>
      <c r="G37" s="69"/>
      <c r="H37" s="69"/>
      <c r="I37" s="69"/>
      <c r="J37" s="69"/>
      <c r="K37" s="69"/>
      <c r="L37" s="69"/>
      <c r="M37" s="69"/>
      <c r="N37" s="69"/>
      <c r="O37" s="69"/>
      <c r="P37" s="69"/>
      <c r="Q37" s="69"/>
      <c r="R37" s="69"/>
      <c r="S37" s="69"/>
      <c r="T37" s="51"/>
    </row>
    <row r="38" spans="2:20" ht="21" x14ac:dyDescent="0.35">
      <c r="B38" s="80"/>
      <c r="C38" s="81"/>
      <c r="E38" s="54"/>
      <c r="F38" s="69"/>
      <c r="G38" s="69"/>
      <c r="H38" s="69"/>
      <c r="I38" s="69"/>
      <c r="J38" s="69"/>
      <c r="K38" s="69"/>
      <c r="L38" s="69"/>
      <c r="M38" s="69"/>
      <c r="N38" s="69"/>
      <c r="O38" s="69"/>
      <c r="P38" s="69"/>
      <c r="Q38" s="69"/>
      <c r="R38" s="69"/>
      <c r="S38" s="69"/>
      <c r="T38" s="51"/>
    </row>
    <row r="39" spans="2:20" ht="21" x14ac:dyDescent="0.35">
      <c r="F39" s="69"/>
      <c r="G39" s="69"/>
      <c r="H39" s="69"/>
      <c r="I39" s="69"/>
      <c r="J39" s="69"/>
      <c r="K39" s="69"/>
      <c r="L39" s="69"/>
      <c r="M39" s="69"/>
      <c r="N39" s="69"/>
      <c r="O39" s="69"/>
      <c r="P39" s="69"/>
      <c r="Q39" s="69"/>
      <c r="R39" s="69"/>
      <c r="S39" s="69"/>
    </row>
    <row r="40" spans="2:20" ht="21" x14ac:dyDescent="0.35">
      <c r="B40" s="76"/>
      <c r="C40" s="77"/>
      <c r="E40" s="48" t="s">
        <v>200</v>
      </c>
      <c r="F40" s="48"/>
    </row>
    <row r="41" spans="2:20" ht="21" x14ac:dyDescent="0.35">
      <c r="B41" s="78"/>
      <c r="C41" s="79"/>
    </row>
    <row r="42" spans="2:20" ht="21" x14ac:dyDescent="0.35">
      <c r="B42" s="78"/>
      <c r="C42" s="79"/>
      <c r="E42" s="82"/>
      <c r="F42" s="83"/>
      <c r="G42" s="84"/>
      <c r="I42" s="44" t="s">
        <v>201</v>
      </c>
    </row>
    <row r="43" spans="2:20" ht="21" x14ac:dyDescent="0.35">
      <c r="B43" s="78"/>
      <c r="C43" s="79"/>
    </row>
    <row r="44" spans="2:20" ht="21" x14ac:dyDescent="0.35">
      <c r="B44" s="78"/>
      <c r="C44" s="79"/>
      <c r="G44" s="55"/>
      <c r="I44" s="44" t="s">
        <v>202</v>
      </c>
    </row>
    <row r="45" spans="2:20" ht="21" x14ac:dyDescent="0.35">
      <c r="B45" s="78"/>
      <c r="C45" s="79"/>
    </row>
    <row r="46" spans="2:20" ht="21" x14ac:dyDescent="0.35">
      <c r="B46" s="78"/>
      <c r="C46" s="79"/>
      <c r="G46" s="55"/>
      <c r="I46" s="44" t="s">
        <v>203</v>
      </c>
    </row>
    <row r="47" spans="2:20" ht="21" x14ac:dyDescent="0.35">
      <c r="B47" s="78"/>
      <c r="C47" s="79"/>
    </row>
    <row r="48" spans="2:20" ht="21" x14ac:dyDescent="0.35">
      <c r="B48" s="78"/>
      <c r="C48" s="79"/>
      <c r="E48" s="55"/>
      <c r="F48" s="56" t="s">
        <v>204</v>
      </c>
      <c r="I48" s="69" t="s">
        <v>205</v>
      </c>
      <c r="J48" s="69"/>
      <c r="K48" s="69"/>
      <c r="L48" s="69"/>
      <c r="M48" s="69"/>
      <c r="N48" s="69"/>
      <c r="O48" s="69"/>
      <c r="P48" s="69"/>
      <c r="Q48" s="69"/>
      <c r="R48" s="69"/>
      <c r="S48" s="69"/>
    </row>
    <row r="49" spans="2:19" ht="21" x14ac:dyDescent="0.35">
      <c r="B49" s="78"/>
      <c r="C49" s="79"/>
      <c r="F49" s="56"/>
      <c r="I49" s="69"/>
      <c r="J49" s="69"/>
      <c r="K49" s="69"/>
      <c r="L49" s="69"/>
      <c r="M49" s="69"/>
      <c r="N49" s="69"/>
      <c r="O49" s="69"/>
      <c r="P49" s="69"/>
      <c r="Q49" s="69"/>
      <c r="R49" s="69"/>
      <c r="S49" s="69"/>
    </row>
    <row r="50" spans="2:19" ht="21" x14ac:dyDescent="0.35">
      <c r="B50" s="78"/>
      <c r="C50" s="79"/>
    </row>
    <row r="51" spans="2:19" ht="21" x14ac:dyDescent="0.35">
      <c r="B51" s="78"/>
      <c r="C51" s="79"/>
      <c r="E51" s="85"/>
      <c r="F51" s="86"/>
      <c r="G51" s="87"/>
      <c r="I51" s="69" t="s">
        <v>206</v>
      </c>
      <c r="J51" s="69"/>
      <c r="K51" s="69"/>
      <c r="L51" s="69"/>
      <c r="M51" s="69"/>
      <c r="N51" s="69"/>
      <c r="O51" s="69"/>
      <c r="P51" s="69"/>
      <c r="Q51" s="69"/>
      <c r="R51" s="69"/>
      <c r="S51" s="69"/>
    </row>
    <row r="52" spans="2:19" ht="21" x14ac:dyDescent="0.35">
      <c r="B52" s="78"/>
      <c r="C52" s="79"/>
      <c r="E52" s="57"/>
      <c r="F52" s="57"/>
      <c r="G52" s="57"/>
      <c r="I52" s="69"/>
      <c r="J52" s="69"/>
      <c r="K52" s="69"/>
      <c r="L52" s="69"/>
      <c r="M52" s="69"/>
      <c r="N52" s="69"/>
      <c r="O52" s="69"/>
      <c r="P52" s="69"/>
      <c r="Q52" s="69"/>
      <c r="R52" s="69"/>
      <c r="S52" s="69"/>
    </row>
    <row r="53" spans="2:19" ht="21" x14ac:dyDescent="0.35">
      <c r="B53" s="78"/>
      <c r="C53" s="79"/>
    </row>
    <row r="54" spans="2:19" ht="21" customHeight="1" x14ac:dyDescent="0.35">
      <c r="B54" s="78"/>
      <c r="C54" s="79"/>
      <c r="F54" s="88"/>
      <c r="G54" s="89"/>
      <c r="I54" s="69" t="s">
        <v>207</v>
      </c>
      <c r="J54" s="69"/>
      <c r="K54" s="69"/>
      <c r="L54" s="69"/>
      <c r="M54" s="69"/>
      <c r="N54" s="69"/>
      <c r="O54" s="69"/>
      <c r="P54" s="69"/>
      <c r="Q54" s="69"/>
      <c r="R54" s="69"/>
      <c r="S54" s="69"/>
    </row>
    <row r="55" spans="2:19" ht="21" x14ac:dyDescent="0.35">
      <c r="B55" s="78"/>
      <c r="C55" s="79"/>
      <c r="F55" s="90"/>
      <c r="G55" s="91"/>
      <c r="I55" s="69"/>
      <c r="J55" s="69"/>
      <c r="K55" s="69"/>
      <c r="L55" s="69"/>
      <c r="M55" s="69"/>
      <c r="N55" s="69"/>
      <c r="O55" s="69"/>
      <c r="P55" s="69"/>
      <c r="Q55" s="69"/>
      <c r="R55" s="69"/>
      <c r="S55" s="69"/>
    </row>
    <row r="56" spans="2:19" ht="21" x14ac:dyDescent="0.35">
      <c r="B56" s="78"/>
      <c r="C56" s="79"/>
      <c r="F56" s="57"/>
      <c r="G56" s="57"/>
      <c r="I56" s="69"/>
      <c r="J56" s="69"/>
      <c r="K56" s="69"/>
      <c r="L56" s="69"/>
      <c r="M56" s="69"/>
      <c r="N56" s="69"/>
      <c r="O56" s="69"/>
      <c r="P56" s="69"/>
      <c r="Q56" s="69"/>
      <c r="R56" s="69"/>
      <c r="S56" s="69"/>
    </row>
    <row r="57" spans="2:19" ht="21" x14ac:dyDescent="0.35">
      <c r="B57" s="78"/>
      <c r="C57" s="79"/>
    </row>
    <row r="58" spans="2:19" ht="21" customHeight="1" x14ac:dyDescent="0.35">
      <c r="B58" s="78"/>
      <c r="C58" s="79"/>
      <c r="E58" s="92" t="s">
        <v>208</v>
      </c>
      <c r="F58" s="93"/>
      <c r="G58" s="94"/>
      <c r="I58" s="69" t="s">
        <v>209</v>
      </c>
      <c r="J58" s="69"/>
      <c r="K58" s="69"/>
      <c r="L58" s="69"/>
      <c r="M58" s="69"/>
      <c r="N58" s="69"/>
      <c r="O58" s="69"/>
      <c r="P58" s="69"/>
      <c r="Q58" s="69"/>
      <c r="R58" s="69"/>
      <c r="S58" s="69"/>
    </row>
    <row r="59" spans="2:19" ht="21" x14ac:dyDescent="0.35">
      <c r="B59" s="78"/>
      <c r="C59" s="79"/>
      <c r="E59" s="95"/>
      <c r="F59" s="96"/>
      <c r="G59" s="97"/>
      <c r="I59" s="69"/>
      <c r="J59" s="69"/>
      <c r="K59" s="69"/>
      <c r="L59" s="69"/>
      <c r="M59" s="69"/>
      <c r="N59" s="69"/>
      <c r="O59" s="69"/>
      <c r="P59" s="69"/>
      <c r="Q59" s="69"/>
      <c r="R59" s="69"/>
      <c r="S59" s="69"/>
    </row>
    <row r="60" spans="2:19" ht="21" x14ac:dyDescent="0.35">
      <c r="B60" s="78"/>
      <c r="C60" s="79"/>
      <c r="E60" s="48"/>
      <c r="F60" s="48"/>
      <c r="G60" s="48"/>
    </row>
    <row r="61" spans="2:19" ht="21" customHeight="1" x14ac:dyDescent="0.35">
      <c r="B61" s="78"/>
      <c r="C61" s="79"/>
      <c r="E61" s="63" t="s">
        <v>204</v>
      </c>
      <c r="F61" s="64"/>
      <c r="G61" s="65"/>
      <c r="I61" s="69" t="s">
        <v>210</v>
      </c>
      <c r="J61" s="69"/>
      <c r="K61" s="69"/>
      <c r="L61" s="69"/>
      <c r="M61" s="69"/>
      <c r="N61" s="69"/>
      <c r="O61" s="69"/>
      <c r="P61" s="69"/>
      <c r="Q61" s="69"/>
      <c r="R61" s="69"/>
      <c r="S61" s="69"/>
    </row>
    <row r="62" spans="2:19" ht="21" x14ac:dyDescent="0.35">
      <c r="B62" s="78"/>
      <c r="C62" s="79"/>
      <c r="E62" s="66"/>
      <c r="F62" s="67"/>
      <c r="G62" s="68"/>
      <c r="I62" s="69"/>
      <c r="J62" s="69"/>
      <c r="K62" s="69"/>
      <c r="L62" s="69"/>
      <c r="M62" s="69"/>
      <c r="N62" s="69"/>
      <c r="O62" s="69"/>
      <c r="P62" s="69"/>
      <c r="Q62" s="69"/>
      <c r="R62" s="69"/>
      <c r="S62" s="69"/>
    </row>
    <row r="63" spans="2:19" ht="21" x14ac:dyDescent="0.35">
      <c r="B63" s="78"/>
      <c r="C63" s="79"/>
      <c r="E63" s="48"/>
      <c r="F63" s="48"/>
      <c r="G63" s="48"/>
    </row>
    <row r="64" spans="2:19" ht="21" x14ac:dyDescent="0.35">
      <c r="B64" s="78"/>
      <c r="C64" s="79"/>
      <c r="E64" s="70" t="s">
        <v>204</v>
      </c>
      <c r="F64" s="71"/>
      <c r="G64" s="72"/>
      <c r="I64" s="58" t="s">
        <v>211</v>
      </c>
    </row>
    <row r="65" spans="2:9" ht="21" x14ac:dyDescent="0.35">
      <c r="B65" s="80"/>
      <c r="C65" s="81"/>
      <c r="E65" s="73"/>
      <c r="F65" s="74"/>
      <c r="G65" s="75"/>
      <c r="I65" s="58"/>
    </row>
    <row r="66" spans="2:9" ht="21" x14ac:dyDescent="0.35"/>
    <row r="67" spans="2:9" ht="21" hidden="1" x14ac:dyDescent="0.35"/>
    <row r="68" spans="2:9" ht="21" hidden="1" x14ac:dyDescent="0.35"/>
    <row r="69" spans="2:9" ht="21" hidden="1" x14ac:dyDescent="0.35"/>
    <row r="70" spans="2:9" ht="21" hidden="1" x14ac:dyDescent="0.35"/>
    <row r="71" spans="2:9" ht="21" hidden="1" x14ac:dyDescent="0.35"/>
    <row r="72" spans="2:9" ht="21" hidden="1" x14ac:dyDescent="0.35"/>
  </sheetData>
  <sheetProtection algorithmName="SHA-512" hashValue="pDUbzlKnjps+HdqgFkUEv75kjVNzdFy0AVErfeiIWle9DMu0j5ceY1uT0zxZV5HsdQwoCAI4GdHhW+zGS2/6Dw==" saltValue="pcGkCI9vSZJFEXMO7qMmnw==" spinCount="100000" sheet="1" objects="1" scenarios="1"/>
  <mergeCells count="21">
    <mergeCell ref="B19:C29"/>
    <mergeCell ref="F22:S29"/>
    <mergeCell ref="E2:S4"/>
    <mergeCell ref="P5:S5"/>
    <mergeCell ref="B7:C17"/>
    <mergeCell ref="F10:S13"/>
    <mergeCell ref="F15:S17"/>
    <mergeCell ref="I58:S59"/>
    <mergeCell ref="E61:G62"/>
    <mergeCell ref="I61:S62"/>
    <mergeCell ref="E64:G65"/>
    <mergeCell ref="B31:C38"/>
    <mergeCell ref="F37:S39"/>
    <mergeCell ref="B40:C65"/>
    <mergeCell ref="E42:G42"/>
    <mergeCell ref="I48:S49"/>
    <mergeCell ref="E51:G51"/>
    <mergeCell ref="I51:S52"/>
    <mergeCell ref="F54:G55"/>
    <mergeCell ref="I54:S56"/>
    <mergeCell ref="E58:G59"/>
  </mergeCells>
  <hyperlinks>
    <hyperlink ref="B7" r:id="rId1" xr:uid="{BAB0EB9A-70D3-431C-9BB2-C88BF90F7886}"/>
    <hyperlink ref="B7:C17" r:id="rId2" display="https://www.vs.ch/web/energie/exigences-énergétiques-pour-les-bâtiments" xr:uid="{82B35412-3FED-4114-8229-A6D82414804A}"/>
    <hyperlink ref="P5" r:id="rId3" xr:uid="{383A07A6-B2F2-40B1-8575-503C725AC774}"/>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7169" r:id="rId7" name="Check Box 1">
              <controlPr defaultSize="0" autoFill="0" autoLine="0" autoPict="0">
                <anchor moveWithCells="1">
                  <from>
                    <xdr:col>6</xdr:col>
                    <xdr:colOff>66675</xdr:colOff>
                    <xdr:row>43</xdr:row>
                    <xdr:rowOff>9525</xdr:rowOff>
                  </from>
                  <to>
                    <xdr:col>6</xdr:col>
                    <xdr:colOff>276225</xdr:colOff>
                    <xdr:row>43</xdr:row>
                    <xdr:rowOff>238125</xdr:rowOff>
                  </to>
                </anchor>
              </controlPr>
            </control>
          </mc:Choice>
        </mc:AlternateContent>
        <mc:AlternateContent xmlns:mc="http://schemas.openxmlformats.org/markup-compatibility/2006">
          <mc:Choice Requires="x14">
            <control shapeId="7170" r:id="rId8" name="Option Button 2">
              <controlPr defaultSize="0" autoFill="0" autoLine="0" autoPict="0">
                <anchor moveWithCells="1">
                  <from>
                    <xdr:col>6</xdr:col>
                    <xdr:colOff>66675</xdr:colOff>
                    <xdr:row>45</xdr:row>
                    <xdr:rowOff>19050</xdr:rowOff>
                  </from>
                  <to>
                    <xdr:col>6</xdr:col>
                    <xdr:colOff>314325</xdr:colOff>
                    <xdr:row>45</xdr:row>
                    <xdr:rowOff>238125</xdr:rowOff>
                  </to>
                </anchor>
              </controlPr>
            </control>
          </mc:Choice>
        </mc:AlternateContent>
        <mc:AlternateContent xmlns:mc="http://schemas.openxmlformats.org/markup-compatibility/2006">
          <mc:Choice Requires="x14">
            <control shapeId="7171" r:id="rId9" name="Option Button 3">
              <controlPr defaultSize="0" autoFill="0" autoLine="0" autoPict="0">
                <anchor moveWithCells="1">
                  <from>
                    <xdr:col>4</xdr:col>
                    <xdr:colOff>66675</xdr:colOff>
                    <xdr:row>47</xdr:row>
                    <xdr:rowOff>19050</xdr:rowOff>
                  </from>
                  <to>
                    <xdr:col>4</xdr:col>
                    <xdr:colOff>314325</xdr:colOff>
                    <xdr:row>47</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R279"/>
  <sheetViews>
    <sheetView tabSelected="1" zoomScale="120" zoomScaleNormal="120" workbookViewId="0">
      <selection activeCell="F7" sqref="F7:P7"/>
    </sheetView>
  </sheetViews>
  <sheetFormatPr baseColWidth="10" defaultColWidth="0" defaultRowHeight="13.15" customHeight="1" zeroHeight="1" x14ac:dyDescent="0.25"/>
  <cols>
    <col min="1" max="10" width="3" style="9" customWidth="1"/>
    <col min="11" max="11" width="6.28515625" style="9" customWidth="1"/>
    <col min="12" max="19" width="3" style="9" customWidth="1"/>
    <col min="20" max="20" width="4.42578125" style="9" customWidth="1"/>
    <col min="21" max="23" width="3" style="9" customWidth="1"/>
    <col min="24" max="24" width="3.85546875" style="9" customWidth="1"/>
    <col min="25" max="25" width="4.7109375" style="9" customWidth="1"/>
    <col min="26" max="38" width="3" style="9" customWidth="1"/>
    <col min="39" max="39" width="3" style="26" hidden="1" customWidth="1"/>
    <col min="40" max="40" width="5.7109375" style="26" hidden="1" customWidth="1"/>
    <col min="41" max="16384" width="3.85546875" style="26" hidden="1"/>
  </cols>
  <sheetData>
    <row r="1" spans="1:43" ht="21.95"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43" ht="17.45" customHeight="1" x14ac:dyDescent="0.25">
      <c r="A2" s="1"/>
      <c r="B2" s="110"/>
      <c r="C2" s="111"/>
      <c r="D2" s="111"/>
      <c r="E2" s="111"/>
      <c r="F2" s="112"/>
      <c r="G2" s="119" t="s">
        <v>218</v>
      </c>
      <c r="H2" s="120"/>
      <c r="I2" s="120"/>
      <c r="J2" s="120"/>
      <c r="K2" s="120"/>
      <c r="L2" s="120"/>
      <c r="M2" s="120"/>
      <c r="N2" s="120"/>
      <c r="O2" s="121"/>
      <c r="P2" s="128" t="s">
        <v>1</v>
      </c>
      <c r="Q2" s="129"/>
      <c r="R2" s="129"/>
      <c r="S2" s="129"/>
      <c r="T2" s="129"/>
      <c r="U2" s="129"/>
      <c r="V2" s="129"/>
      <c r="W2" s="129"/>
      <c r="X2" s="130"/>
      <c r="Y2" s="137" t="s">
        <v>219</v>
      </c>
      <c r="Z2" s="138"/>
      <c r="AA2" s="138"/>
      <c r="AB2" s="138"/>
      <c r="AC2" s="138"/>
      <c r="AD2" s="138"/>
      <c r="AE2" s="138"/>
      <c r="AF2" s="138"/>
      <c r="AG2" s="138"/>
      <c r="AH2" s="138"/>
      <c r="AI2" s="138"/>
      <c r="AJ2" s="138"/>
      <c r="AK2" s="139"/>
      <c r="AL2" s="1"/>
    </row>
    <row r="3" spans="1:43" ht="17.45" customHeight="1" x14ac:dyDescent="0.25">
      <c r="A3" s="1"/>
      <c r="B3" s="113"/>
      <c r="C3" s="114"/>
      <c r="D3" s="114"/>
      <c r="E3" s="114"/>
      <c r="F3" s="115"/>
      <c r="G3" s="122"/>
      <c r="H3" s="123"/>
      <c r="I3" s="123"/>
      <c r="J3" s="123"/>
      <c r="K3" s="123"/>
      <c r="L3" s="123"/>
      <c r="M3" s="123"/>
      <c r="N3" s="123"/>
      <c r="O3" s="124"/>
      <c r="P3" s="131"/>
      <c r="Q3" s="132"/>
      <c r="R3" s="132"/>
      <c r="S3" s="132"/>
      <c r="T3" s="132"/>
      <c r="U3" s="132"/>
      <c r="V3" s="132"/>
      <c r="W3" s="132"/>
      <c r="X3" s="133"/>
      <c r="Y3" s="140"/>
      <c r="Z3" s="141"/>
      <c r="AA3" s="141"/>
      <c r="AB3" s="141"/>
      <c r="AC3" s="141"/>
      <c r="AD3" s="141"/>
      <c r="AE3" s="141"/>
      <c r="AF3" s="141"/>
      <c r="AG3" s="141"/>
      <c r="AH3" s="141"/>
      <c r="AI3" s="141"/>
      <c r="AJ3" s="141"/>
      <c r="AK3" s="142"/>
      <c r="AL3" s="1"/>
    </row>
    <row r="4" spans="1:43" ht="17.45" customHeight="1" x14ac:dyDescent="0.25">
      <c r="A4" s="1"/>
      <c r="B4" s="113"/>
      <c r="C4" s="114"/>
      <c r="D4" s="114"/>
      <c r="E4" s="114"/>
      <c r="F4" s="115"/>
      <c r="G4" s="122"/>
      <c r="H4" s="123"/>
      <c r="I4" s="123"/>
      <c r="J4" s="123"/>
      <c r="K4" s="123"/>
      <c r="L4" s="123"/>
      <c r="M4" s="123"/>
      <c r="N4" s="123"/>
      <c r="O4" s="124"/>
      <c r="P4" s="131"/>
      <c r="Q4" s="132"/>
      <c r="R4" s="132"/>
      <c r="S4" s="132"/>
      <c r="T4" s="132"/>
      <c r="U4" s="132"/>
      <c r="V4" s="132"/>
      <c r="W4" s="132"/>
      <c r="X4" s="133"/>
      <c r="Y4" s="140"/>
      <c r="Z4" s="141"/>
      <c r="AA4" s="141"/>
      <c r="AB4" s="141"/>
      <c r="AC4" s="141"/>
      <c r="AD4" s="141"/>
      <c r="AE4" s="141"/>
      <c r="AF4" s="141"/>
      <c r="AG4" s="141"/>
      <c r="AH4" s="141"/>
      <c r="AI4" s="141"/>
      <c r="AJ4" s="141"/>
      <c r="AK4" s="142"/>
      <c r="AL4" s="1"/>
    </row>
    <row r="5" spans="1:43" ht="17.45" customHeight="1" x14ac:dyDescent="0.25">
      <c r="A5" s="1"/>
      <c r="B5" s="116"/>
      <c r="C5" s="117"/>
      <c r="D5" s="117"/>
      <c r="E5" s="117"/>
      <c r="F5" s="118"/>
      <c r="G5" s="125"/>
      <c r="H5" s="126"/>
      <c r="I5" s="126"/>
      <c r="J5" s="126"/>
      <c r="K5" s="126"/>
      <c r="L5" s="126"/>
      <c r="M5" s="126"/>
      <c r="N5" s="126"/>
      <c r="O5" s="127"/>
      <c r="P5" s="134"/>
      <c r="Q5" s="135"/>
      <c r="R5" s="135"/>
      <c r="S5" s="135"/>
      <c r="T5" s="135"/>
      <c r="U5" s="135"/>
      <c r="V5" s="135"/>
      <c r="W5" s="135"/>
      <c r="X5" s="136"/>
      <c r="Y5" s="143"/>
      <c r="Z5" s="144"/>
      <c r="AA5" s="144"/>
      <c r="AB5" s="144"/>
      <c r="AC5" s="144"/>
      <c r="AD5" s="144"/>
      <c r="AE5" s="144"/>
      <c r="AF5" s="144"/>
      <c r="AG5" s="144"/>
      <c r="AH5" s="144"/>
      <c r="AI5" s="144"/>
      <c r="AJ5" s="144"/>
      <c r="AK5" s="145"/>
      <c r="AL5" s="1"/>
    </row>
    <row r="6" spans="1:43" ht="20.100000000000001" customHeight="1" x14ac:dyDescent="0.25">
      <c r="A6" s="1"/>
      <c r="B6" s="2"/>
      <c r="C6" s="2"/>
      <c r="D6" s="3"/>
      <c r="E6" s="3"/>
      <c r="F6" s="3"/>
      <c r="G6" s="3"/>
      <c r="H6" s="3"/>
      <c r="I6" s="3"/>
      <c r="J6" s="3"/>
      <c r="K6" s="3"/>
      <c r="L6" s="3"/>
      <c r="M6" s="3"/>
      <c r="N6" s="4"/>
      <c r="O6" s="4"/>
      <c r="P6" s="4"/>
      <c r="Q6" s="4"/>
      <c r="R6" s="4"/>
      <c r="S6" s="4"/>
      <c r="T6" s="4"/>
      <c r="U6" s="4"/>
      <c r="V6" s="5"/>
      <c r="W6" s="5"/>
      <c r="X6" s="5"/>
      <c r="Y6" s="5"/>
      <c r="Z6" s="5"/>
      <c r="AA6" s="5"/>
      <c r="AB6" s="5"/>
      <c r="AC6" s="5"/>
      <c r="AD6" s="5"/>
      <c r="AE6" s="5"/>
      <c r="AF6" s="5"/>
      <c r="AG6" s="5"/>
      <c r="AH6" s="5"/>
      <c r="AI6" s="5"/>
      <c r="AJ6" s="5"/>
      <c r="AK6" s="5"/>
      <c r="AL6" s="1"/>
    </row>
    <row r="7" spans="1:43" ht="12" customHeight="1" x14ac:dyDescent="0.25">
      <c r="A7" s="1"/>
      <c r="B7" s="146" t="s">
        <v>220</v>
      </c>
      <c r="C7" s="146"/>
      <c r="D7" s="146"/>
      <c r="E7" s="147"/>
      <c r="F7" s="106"/>
      <c r="G7" s="107"/>
      <c r="H7" s="107"/>
      <c r="I7" s="107"/>
      <c r="J7" s="107"/>
      <c r="K7" s="107"/>
      <c r="L7" s="107"/>
      <c r="M7" s="107"/>
      <c r="N7" s="107"/>
      <c r="O7" s="107"/>
      <c r="P7" s="108"/>
      <c r="Q7" s="148" t="s">
        <v>222</v>
      </c>
      <c r="R7" s="149"/>
      <c r="S7" s="149"/>
      <c r="T7" s="150"/>
      <c r="U7" s="151"/>
      <c r="V7" s="152"/>
      <c r="W7" s="152"/>
      <c r="X7" s="152"/>
      <c r="Y7" s="152"/>
      <c r="Z7" s="153"/>
      <c r="AA7" s="1"/>
      <c r="AB7" s="149" t="s">
        <v>5</v>
      </c>
      <c r="AC7" s="149"/>
      <c r="AD7" s="149"/>
      <c r="AE7" s="150"/>
      <c r="AF7" s="151"/>
      <c r="AG7" s="152"/>
      <c r="AH7" s="152"/>
      <c r="AI7" s="152"/>
      <c r="AJ7" s="152"/>
      <c r="AK7" s="153"/>
      <c r="AL7" s="1"/>
    </row>
    <row r="8" spans="1:43" ht="6" customHeight="1"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row>
    <row r="9" spans="1:43" ht="12" customHeight="1" x14ac:dyDescent="0.25">
      <c r="A9" s="1"/>
      <c r="B9" s="14" t="s">
        <v>221</v>
      </c>
      <c r="C9" s="14"/>
      <c r="D9" s="14"/>
      <c r="E9" s="1"/>
      <c r="F9" s="106"/>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8"/>
      <c r="AL9" s="1"/>
    </row>
    <row r="10" spans="1:43" ht="12" customHeight="1" thickBot="1" x14ac:dyDescent="0.3">
      <c r="A10" s="1"/>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1"/>
    </row>
    <row r="11" spans="1:43" ht="20.100000000000001" customHeight="1" x14ac:dyDescent="0.25">
      <c r="A11" s="7" t="b">
        <v>0</v>
      </c>
      <c r="B11" s="8" t="s">
        <v>223</v>
      </c>
      <c r="C11" s="8"/>
      <c r="D11" s="8"/>
      <c r="E11" s="8"/>
      <c r="F11" s="8"/>
      <c r="G11" s="8"/>
      <c r="H11" s="8"/>
      <c r="I11" s="8"/>
      <c r="J11" s="8"/>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row>
    <row r="12" spans="1:43" ht="15" customHeight="1" x14ac:dyDescent="0.25">
      <c r="A12" s="1"/>
      <c r="B12" s="1" t="s">
        <v>224</v>
      </c>
      <c r="C12" s="1"/>
      <c r="D12" s="1"/>
      <c r="E12" s="1"/>
      <c r="F12" s="1"/>
      <c r="H12" s="1"/>
      <c r="I12" s="1"/>
      <c r="K12" s="1"/>
      <c r="L12" s="154"/>
      <c r="M12" s="154"/>
      <c r="N12" s="154"/>
      <c r="O12" s="154"/>
      <c r="P12" s="154"/>
      <c r="Q12" s="154"/>
      <c r="R12" s="154"/>
      <c r="S12" s="154"/>
      <c r="T12" s="154"/>
      <c r="U12" s="154"/>
      <c r="V12" s="154"/>
      <c r="W12" s="154"/>
      <c r="X12" s="154"/>
      <c r="Y12" s="154"/>
      <c r="Z12" s="154"/>
      <c r="AA12" s="154"/>
      <c r="AB12" s="154"/>
      <c r="AC12" s="154"/>
      <c r="AD12" s="154"/>
      <c r="AE12" s="154"/>
      <c r="AF12" s="154"/>
      <c r="AG12" s="154"/>
      <c r="AH12" s="154"/>
      <c r="AI12" s="154"/>
      <c r="AJ12" s="154"/>
      <c r="AK12" s="154"/>
      <c r="AL12" s="1"/>
    </row>
    <row r="13" spans="1:43" ht="15" customHeight="1" x14ac:dyDescent="0.25">
      <c r="A13" s="1"/>
      <c r="B13" s="1" t="s">
        <v>225</v>
      </c>
      <c r="C13" s="1"/>
      <c r="D13" s="1"/>
      <c r="E13" s="1"/>
      <c r="F13" s="1"/>
      <c r="G13" s="1"/>
      <c r="H13" s="1"/>
      <c r="I13" s="1"/>
      <c r="J13" s="1"/>
      <c r="K13" s="1"/>
      <c r="L13" s="109" t="s">
        <v>237</v>
      </c>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
      <c r="AQ13" s="26" t="s">
        <v>237</v>
      </c>
    </row>
    <row r="14" spans="1:43" ht="16.149999999999999" customHeight="1" x14ac:dyDescent="0.25">
      <c r="A14" s="1"/>
      <c r="B14" s="1" t="s">
        <v>226</v>
      </c>
      <c r="C14" s="1"/>
      <c r="D14" s="1"/>
      <c r="E14" s="1"/>
      <c r="F14" s="1"/>
      <c r="G14" s="1"/>
      <c r="H14" s="1"/>
      <c r="I14" s="1"/>
      <c r="J14" s="1"/>
      <c r="K14" s="1"/>
      <c r="L14" s="23"/>
      <c r="M14" s="23"/>
      <c r="N14" s="23"/>
      <c r="O14" s="23"/>
      <c r="P14" s="23"/>
      <c r="Q14" s="23"/>
      <c r="R14" s="1"/>
      <c r="S14" s="24" t="str">
        <f>IF(AN14=1,"Joindre schéma de principe de l'installation et fiche technique des équipements","")</f>
        <v/>
      </c>
      <c r="T14" s="1"/>
      <c r="U14" s="1"/>
      <c r="V14" s="1"/>
      <c r="W14" s="1"/>
      <c r="X14" s="1"/>
      <c r="Y14" s="1"/>
      <c r="Z14" s="1"/>
      <c r="AA14" s="1"/>
      <c r="AB14" s="1"/>
      <c r="AC14" s="1"/>
      <c r="AD14" s="1"/>
      <c r="AE14" s="1"/>
      <c r="AF14" s="1"/>
      <c r="AG14" s="1"/>
      <c r="AH14" s="1"/>
      <c r="AI14" s="1"/>
      <c r="AJ14" s="1"/>
      <c r="AK14" s="1"/>
      <c r="AL14" s="1"/>
      <c r="AN14" s="26">
        <v>0</v>
      </c>
      <c r="AQ14" s="26" t="s">
        <v>236</v>
      </c>
    </row>
    <row r="15" spans="1:43" ht="15" customHeight="1" x14ac:dyDescent="0.25">
      <c r="A15" s="1"/>
      <c r="B15" s="1" t="s">
        <v>227</v>
      </c>
      <c r="C15" s="1"/>
      <c r="D15" s="1"/>
      <c r="E15" s="1"/>
      <c r="F15" s="1"/>
      <c r="G15" s="1"/>
      <c r="H15" s="1"/>
      <c r="I15" s="1"/>
      <c r="K15" s="1"/>
      <c r="L15" s="155"/>
      <c r="M15" s="155"/>
      <c r="N15" s="155"/>
      <c r="O15" s="1" t="s">
        <v>232</v>
      </c>
      <c r="P15" s="1"/>
      <c r="Q15" s="1"/>
      <c r="R15" s="1"/>
      <c r="S15" s="1"/>
      <c r="T15" s="1"/>
      <c r="U15" s="1"/>
      <c r="V15" s="1"/>
      <c r="W15" s="1"/>
      <c r="X15" s="1"/>
      <c r="Y15" s="1"/>
      <c r="Z15" s="156"/>
      <c r="AA15" s="156"/>
      <c r="AB15" s="156"/>
      <c r="AC15" s="1" t="s">
        <v>233</v>
      </c>
      <c r="AD15" s="1"/>
      <c r="AE15" s="1"/>
      <c r="AF15" s="1"/>
      <c r="AG15" s="1"/>
      <c r="AH15" s="1"/>
      <c r="AI15" s="1"/>
      <c r="AJ15" s="1"/>
      <c r="AK15" s="1"/>
      <c r="AL15" s="1"/>
      <c r="AQ15" s="26" t="s">
        <v>238</v>
      </c>
    </row>
    <row r="16" spans="1:43" ht="15" customHeight="1" x14ac:dyDescent="0.25">
      <c r="A16" s="1"/>
      <c r="B16" s="1" t="s">
        <v>228</v>
      </c>
      <c r="C16" s="1"/>
      <c r="D16" s="1"/>
      <c r="E16" s="1"/>
      <c r="F16" s="1"/>
      <c r="G16" s="1"/>
      <c r="H16" s="1"/>
      <c r="I16" s="1"/>
      <c r="J16" s="1"/>
      <c r="K16" s="1"/>
      <c r="L16" s="157"/>
      <c r="M16" s="157"/>
      <c r="N16" s="157"/>
      <c r="O16" s="1" t="s">
        <v>12</v>
      </c>
      <c r="P16" s="1"/>
      <c r="Q16" s="1"/>
      <c r="R16" s="1"/>
      <c r="S16" s="1"/>
      <c r="T16" s="1"/>
      <c r="U16" s="1"/>
      <c r="W16" s="1"/>
      <c r="X16" s="1"/>
      <c r="Y16" s="36" t="s">
        <v>235</v>
      </c>
      <c r="Z16" s="158" t="str">
        <f>IFERROR(L15/L16,"")</f>
        <v/>
      </c>
      <c r="AA16" s="158"/>
      <c r="AB16" s="158"/>
      <c r="AC16" s="1" t="s">
        <v>234</v>
      </c>
      <c r="AD16" s="1"/>
      <c r="AE16" s="1"/>
      <c r="AF16" s="1"/>
      <c r="AG16" s="1"/>
      <c r="AH16" s="1"/>
      <c r="AI16" s="1"/>
      <c r="AJ16" s="1"/>
      <c r="AK16" s="1"/>
      <c r="AL16" s="1"/>
      <c r="AQ16" s="26" t="s">
        <v>239</v>
      </c>
    </row>
    <row r="17" spans="1:43" ht="4.9000000000000004"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Q17" s="26" t="s">
        <v>240</v>
      </c>
    </row>
    <row r="18" spans="1:43" ht="16.149999999999999" customHeight="1" x14ac:dyDescent="0.25">
      <c r="A18" s="1"/>
      <c r="B18" s="1" t="s">
        <v>361</v>
      </c>
      <c r="C18" s="1"/>
      <c r="D18" s="1"/>
      <c r="E18" s="1"/>
      <c r="F18" s="1"/>
      <c r="G18" s="1"/>
      <c r="H18" s="1"/>
      <c r="I18" s="1"/>
      <c r="J18" s="1"/>
      <c r="K18" s="1"/>
      <c r="L18" s="23"/>
      <c r="M18" s="23"/>
      <c r="N18" s="23"/>
      <c r="O18" s="23"/>
      <c r="P18" s="23"/>
      <c r="Q18" s="23"/>
      <c r="R18" s="1"/>
      <c r="S18" s="1"/>
      <c r="T18" s="1"/>
      <c r="U18" s="1"/>
      <c r="V18" s="10" t="s">
        <v>262</v>
      </c>
      <c r="W18" s="154" t="s">
        <v>237</v>
      </c>
      <c r="X18" s="154"/>
      <c r="Y18" s="154"/>
      <c r="Z18" s="154"/>
      <c r="AA18" s="154"/>
      <c r="AB18" s="154"/>
      <c r="AC18" s="154"/>
      <c r="AD18" s="154"/>
      <c r="AE18" s="154"/>
      <c r="AF18" s="154"/>
      <c r="AG18" s="154"/>
      <c r="AH18" s="154"/>
      <c r="AI18" s="154"/>
      <c r="AJ18" s="154"/>
      <c r="AK18" s="154"/>
      <c r="AL18" s="1"/>
      <c r="AN18" s="26">
        <v>0</v>
      </c>
      <c r="AQ18" s="26" t="s">
        <v>241</v>
      </c>
    </row>
    <row r="19" spans="1:43" ht="10.15" customHeight="1" x14ac:dyDescent="0.25">
      <c r="A19" s="1"/>
      <c r="B19" s="1"/>
      <c r="C19" s="1"/>
      <c r="D19" s="1"/>
      <c r="E19" s="1"/>
      <c r="F19" s="1"/>
      <c r="G19" s="1"/>
      <c r="H19" s="1"/>
      <c r="I19" s="1"/>
      <c r="J19" s="1"/>
      <c r="K19" s="1"/>
      <c r="L19" s="1"/>
      <c r="M19" s="1"/>
      <c r="N19" s="1"/>
      <c r="O19" s="1"/>
      <c r="P19" s="1"/>
      <c r="Q19" s="1"/>
      <c r="R19" s="1"/>
      <c r="S19" s="1"/>
      <c r="T19" s="1"/>
      <c r="U19" s="1"/>
      <c r="V19" s="10"/>
      <c r="W19" s="24" t="str">
        <f>IF(AN18=1,"Justifier en annexe le chauffage de l'air","")</f>
        <v/>
      </c>
      <c r="X19" s="1"/>
      <c r="Y19" s="1"/>
      <c r="Z19" s="1"/>
      <c r="AA19" s="1"/>
      <c r="AB19" s="1"/>
      <c r="AC19" s="1"/>
      <c r="AD19" s="1"/>
      <c r="AE19" s="1"/>
      <c r="AF19" s="1"/>
      <c r="AG19" s="1"/>
      <c r="AH19" s="1"/>
      <c r="AI19" s="1"/>
      <c r="AJ19" s="1"/>
      <c r="AK19" s="1"/>
      <c r="AL19" s="1"/>
      <c r="AQ19" s="26" t="s">
        <v>242</v>
      </c>
    </row>
    <row r="20" spans="1:43" ht="16.149999999999999" customHeight="1" x14ac:dyDescent="0.25">
      <c r="A20" s="1"/>
      <c r="B20" s="1" t="s">
        <v>229</v>
      </c>
      <c r="C20" s="1"/>
      <c r="D20" s="1"/>
      <c r="E20" s="1"/>
      <c r="F20" s="1"/>
      <c r="G20" s="1"/>
      <c r="H20" s="1"/>
      <c r="I20" s="1"/>
      <c r="J20" s="1"/>
      <c r="K20" s="1"/>
      <c r="L20" s="23"/>
      <c r="M20" s="23"/>
      <c r="N20" s="23"/>
      <c r="O20" s="23"/>
      <c r="P20" s="23"/>
      <c r="Q20" s="23"/>
      <c r="R20" s="1"/>
      <c r="S20" s="1"/>
      <c r="T20" s="1"/>
      <c r="U20" s="1"/>
      <c r="V20" s="1"/>
      <c r="W20" s="24" t="str">
        <f>IF(AN20=1,"Fournir justificatif EN-VS-110","")</f>
        <v/>
      </c>
      <c r="Y20" s="1"/>
      <c r="Z20" s="1"/>
      <c r="AA20" s="1"/>
      <c r="AB20" s="1"/>
      <c r="AC20" s="1"/>
      <c r="AD20" s="1"/>
      <c r="AE20" s="1"/>
      <c r="AF20" s="1"/>
      <c r="AG20" s="1"/>
      <c r="AH20" s="1"/>
      <c r="AI20" s="1"/>
      <c r="AJ20" s="1"/>
      <c r="AK20" s="1"/>
      <c r="AL20" s="1"/>
      <c r="AN20" s="26">
        <v>0</v>
      </c>
      <c r="AQ20" s="26" t="s">
        <v>243</v>
      </c>
    </row>
    <row r="21" spans="1:43" s="31" customFormat="1" ht="9" customHeight="1" x14ac:dyDescent="0.25">
      <c r="A21" s="1"/>
      <c r="B21" s="1"/>
      <c r="C21" s="1"/>
      <c r="D21" s="1"/>
      <c r="E21" s="1"/>
      <c r="F21" s="1"/>
      <c r="G21" s="1"/>
      <c r="H21" s="1"/>
      <c r="I21" s="1"/>
      <c r="J21" s="1"/>
      <c r="K21" s="1"/>
      <c r="L21" s="1"/>
      <c r="M21" s="1"/>
      <c r="N21" s="1"/>
      <c r="O21" s="1"/>
      <c r="P21" s="1"/>
      <c r="Q21" s="1"/>
      <c r="R21" s="1"/>
      <c r="S21" s="1"/>
      <c r="T21" s="1"/>
      <c r="U21" s="1"/>
      <c r="V21" s="10"/>
      <c r="W21" s="1"/>
      <c r="X21" s="1"/>
      <c r="Y21" s="1"/>
      <c r="Z21" s="1"/>
      <c r="AA21" s="1"/>
      <c r="AB21" s="1"/>
      <c r="AC21" s="1"/>
      <c r="AD21" s="1"/>
      <c r="AE21" s="1"/>
      <c r="AF21" s="1"/>
      <c r="AG21" s="1"/>
      <c r="AH21" s="1"/>
      <c r="AI21" s="1"/>
      <c r="AJ21" s="1"/>
      <c r="AK21" s="1"/>
      <c r="AL21" s="1"/>
      <c r="AQ21" s="31" t="s">
        <v>244</v>
      </c>
    </row>
    <row r="22" spans="1:43" ht="16.149999999999999" customHeight="1" x14ac:dyDescent="0.25">
      <c r="A22" s="1"/>
      <c r="B22" s="1" t="s">
        <v>230</v>
      </c>
      <c r="C22" s="1"/>
      <c r="D22" s="1"/>
      <c r="E22" s="1"/>
      <c r="F22" s="1"/>
      <c r="G22" s="1"/>
      <c r="H22" s="1"/>
      <c r="I22" s="1"/>
      <c r="J22" s="1"/>
      <c r="K22" s="23"/>
      <c r="L22" s="23"/>
      <c r="M22" s="23"/>
      <c r="N22" s="23"/>
      <c r="O22" s="23"/>
      <c r="P22" s="1"/>
      <c r="Q22" s="1"/>
      <c r="R22" s="1"/>
      <c r="S22" s="1"/>
      <c r="T22" s="1"/>
      <c r="U22" s="10"/>
      <c r="V22" s="60" t="s">
        <v>231</v>
      </c>
      <c r="W22" s="154"/>
      <c r="X22" s="154"/>
      <c r="Y22" s="154"/>
      <c r="Z22" s="154"/>
      <c r="AA22" s="154"/>
      <c r="AB22" s="154"/>
      <c r="AC22" s="154"/>
      <c r="AD22" s="154"/>
      <c r="AE22" s="154"/>
      <c r="AF22" s="154"/>
      <c r="AG22" s="154"/>
      <c r="AH22" s="154"/>
      <c r="AI22" s="154"/>
      <c r="AJ22" s="154"/>
      <c r="AK22" s="154"/>
      <c r="AL22" s="1"/>
      <c r="AN22" s="26">
        <v>0</v>
      </c>
      <c r="AQ22" s="26" t="s">
        <v>245</v>
      </c>
    </row>
    <row r="23" spans="1:43" ht="15" customHeight="1" thickBot="1" x14ac:dyDescent="0.3">
      <c r="A23" s="1"/>
      <c r="B23" s="6"/>
      <c r="C23" s="6"/>
      <c r="D23" s="6"/>
      <c r="E23" s="6"/>
      <c r="F23" s="6"/>
      <c r="G23" s="6"/>
      <c r="H23" s="6"/>
      <c r="I23" s="6"/>
      <c r="J23" s="6"/>
      <c r="K23" s="6"/>
      <c r="L23" s="6"/>
      <c r="M23" s="6"/>
      <c r="N23" s="6"/>
      <c r="O23" s="6"/>
      <c r="P23" s="6"/>
      <c r="Q23" s="6"/>
      <c r="R23" s="6"/>
      <c r="S23" s="6"/>
      <c r="T23" s="6"/>
      <c r="U23" s="6"/>
      <c r="V23" s="6"/>
      <c r="W23" s="29" t="str">
        <f>IF(AN22=2,"Justifier en annexe l'absence de comptage","")</f>
        <v/>
      </c>
      <c r="X23" s="6"/>
      <c r="Y23" s="6"/>
      <c r="Z23" s="6"/>
      <c r="AA23" s="6"/>
      <c r="AB23" s="6"/>
      <c r="AC23" s="6"/>
      <c r="AD23" s="6"/>
      <c r="AE23" s="6"/>
      <c r="AF23" s="6"/>
      <c r="AG23" s="6"/>
      <c r="AH23" s="6"/>
      <c r="AI23" s="6"/>
      <c r="AJ23" s="6"/>
      <c r="AK23" s="6"/>
      <c r="AL23" s="1"/>
      <c r="AQ23" s="26" t="s">
        <v>246</v>
      </c>
    </row>
    <row r="24" spans="1:43" ht="15" customHeight="1" x14ac:dyDescent="0.25">
      <c r="A24" s="1"/>
      <c r="B24" s="8" t="s">
        <v>263</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row>
    <row r="25" spans="1:43" ht="15" customHeight="1" x14ac:dyDescent="0.25">
      <c r="A25" s="1"/>
      <c r="B25" s="1" t="s">
        <v>264</v>
      </c>
      <c r="C25" s="1"/>
      <c r="D25" s="1"/>
      <c r="E25" s="1"/>
      <c r="F25" s="1"/>
      <c r="G25" s="1"/>
      <c r="H25" s="1"/>
      <c r="I25" s="1"/>
      <c r="J25" s="1"/>
      <c r="K25" s="1"/>
      <c r="L25" s="154" t="s">
        <v>237</v>
      </c>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4"/>
      <c r="AK25" s="154"/>
      <c r="AL25" s="1"/>
    </row>
    <row r="26" spans="1:43" ht="15" customHeight="1" x14ac:dyDescent="0.25">
      <c r="A26" s="1"/>
      <c r="B26" s="1"/>
      <c r="C26" s="1"/>
      <c r="D26" s="1"/>
      <c r="E26" s="1"/>
      <c r="F26" s="1"/>
      <c r="G26" s="1"/>
      <c r="H26" s="1"/>
      <c r="I26" s="1"/>
      <c r="J26" s="1"/>
      <c r="K26" s="1"/>
      <c r="L26" s="1" t="s">
        <v>265</v>
      </c>
      <c r="M26" s="1"/>
      <c r="N26" s="1"/>
      <c r="O26" s="1"/>
      <c r="P26" s="1" t="s">
        <v>269</v>
      </c>
      <c r="Q26" s="1"/>
      <c r="R26" s="1"/>
      <c r="S26" s="1"/>
      <c r="T26" s="1"/>
      <c r="U26" s="1"/>
      <c r="V26" s="1"/>
      <c r="W26" s="1"/>
      <c r="X26" s="1"/>
      <c r="Y26" s="1"/>
      <c r="Z26" s="1"/>
      <c r="AA26" s="1"/>
      <c r="AB26" s="1"/>
      <c r="AC26" s="1"/>
      <c r="AD26" s="159"/>
      <c r="AE26" s="159"/>
      <c r="AF26" s="1" t="s">
        <v>24</v>
      </c>
      <c r="AG26" s="1" t="s">
        <v>25</v>
      </c>
      <c r="AH26" s="1"/>
      <c r="AI26" s="1"/>
      <c r="AJ26" s="1"/>
      <c r="AK26" s="1"/>
      <c r="AL26" s="1"/>
    </row>
    <row r="27" spans="1:43" ht="15" customHeight="1" x14ac:dyDescent="0.25">
      <c r="A27" s="1"/>
      <c r="B27" s="1"/>
      <c r="C27" s="1"/>
      <c r="D27" s="1"/>
      <c r="E27" s="1"/>
      <c r="F27" s="1"/>
      <c r="G27" s="1"/>
      <c r="H27" s="1"/>
      <c r="I27" s="1"/>
      <c r="J27" s="1"/>
      <c r="K27" s="1"/>
      <c r="L27" s="1" t="s">
        <v>266</v>
      </c>
      <c r="M27" s="1"/>
      <c r="N27" s="1"/>
      <c r="O27" s="1"/>
      <c r="P27" s="1" t="s">
        <v>270</v>
      </c>
      <c r="Q27" s="1"/>
      <c r="R27" s="1"/>
      <c r="S27" s="1"/>
      <c r="T27" s="1"/>
      <c r="U27" s="1"/>
      <c r="V27" s="1"/>
      <c r="W27" s="1"/>
      <c r="Y27" s="1"/>
      <c r="Z27" s="1"/>
      <c r="AA27" s="1"/>
      <c r="AB27" s="1"/>
      <c r="AC27" s="1"/>
      <c r="AD27" s="159"/>
      <c r="AE27" s="159"/>
      <c r="AF27" s="1" t="s">
        <v>24</v>
      </c>
      <c r="AG27" s="1" t="s">
        <v>27</v>
      </c>
      <c r="AH27" s="1"/>
      <c r="AI27" s="1"/>
      <c r="AK27" s="1"/>
      <c r="AL27" s="1"/>
      <c r="AQ27" s="26" t="s">
        <v>237</v>
      </c>
    </row>
    <row r="28" spans="1:43" ht="15" customHeight="1" x14ac:dyDescent="0.25">
      <c r="A28" s="1"/>
      <c r="B28" s="1"/>
      <c r="C28" s="1"/>
      <c r="D28" s="1"/>
      <c r="E28" s="1"/>
      <c r="F28" s="1"/>
      <c r="G28" s="1"/>
      <c r="H28" s="1"/>
      <c r="I28" s="1"/>
      <c r="J28" s="1"/>
      <c r="K28" s="1"/>
      <c r="L28" s="1"/>
      <c r="M28" s="1"/>
      <c r="N28" s="1"/>
      <c r="O28" s="1"/>
      <c r="P28" s="1"/>
      <c r="Q28" s="1"/>
      <c r="R28" s="1"/>
      <c r="S28" s="1"/>
      <c r="T28" s="10" t="s">
        <v>271</v>
      </c>
      <c r="U28" s="154"/>
      <c r="V28" s="154"/>
      <c r="W28" s="154"/>
      <c r="X28" s="154"/>
      <c r="Y28" s="154"/>
      <c r="Z28" s="154"/>
      <c r="AA28" s="154"/>
      <c r="AB28" s="154"/>
      <c r="AC28" s="154"/>
      <c r="AD28" s="154"/>
      <c r="AE28" s="154"/>
      <c r="AF28" s="154"/>
      <c r="AG28" s="154"/>
      <c r="AH28" s="154"/>
      <c r="AI28" s="154"/>
      <c r="AJ28" s="154"/>
      <c r="AK28" s="154"/>
      <c r="AL28" s="1"/>
      <c r="AQ28" s="26" t="s">
        <v>253</v>
      </c>
    </row>
    <row r="29" spans="1:43" ht="9"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Q29" s="26" t="s">
        <v>254</v>
      </c>
    </row>
    <row r="30" spans="1:43" ht="20.100000000000001" customHeight="1" x14ac:dyDescent="0.25">
      <c r="A30" s="1"/>
      <c r="B30" s="1" t="s">
        <v>272</v>
      </c>
      <c r="C30" s="1"/>
      <c r="D30" s="1"/>
      <c r="E30" s="1"/>
      <c r="F30" s="1"/>
      <c r="G30" s="1"/>
      <c r="H30" s="1"/>
      <c r="I30" s="1"/>
      <c r="J30" s="1"/>
      <c r="K30" s="1"/>
      <c r="L30" s="1"/>
      <c r="M30" s="1" t="s">
        <v>273</v>
      </c>
      <c r="N30" s="1"/>
      <c r="O30" s="1"/>
      <c r="P30" s="1"/>
      <c r="Q30" s="1"/>
      <c r="R30" s="1"/>
      <c r="S30" s="1"/>
      <c r="T30" s="1"/>
      <c r="U30" s="1"/>
      <c r="V30" s="1"/>
      <c r="W30" s="1"/>
      <c r="X30" s="1"/>
      <c r="Y30" s="1"/>
      <c r="Z30" s="1"/>
      <c r="AA30" s="1"/>
      <c r="AB30" s="1"/>
      <c r="AC30" s="1"/>
      <c r="AD30" s="1"/>
      <c r="AE30" s="1"/>
      <c r="AF30" s="1"/>
      <c r="AG30" s="1"/>
      <c r="AH30" s="1"/>
      <c r="AI30" s="1"/>
      <c r="AJ30" s="1"/>
      <c r="AK30" s="1"/>
      <c r="AL30" s="1"/>
      <c r="AQ30" s="26" t="s">
        <v>255</v>
      </c>
    </row>
    <row r="31" spans="1:43" ht="15" customHeight="1" x14ac:dyDescent="0.25">
      <c r="A31" s="1"/>
      <c r="B31" s="1"/>
      <c r="C31" s="1"/>
      <c r="D31" s="1"/>
      <c r="E31" s="1"/>
      <c r="F31" s="1"/>
      <c r="G31" s="1"/>
      <c r="H31" s="1"/>
      <c r="I31" s="1"/>
      <c r="J31" s="1"/>
      <c r="K31" s="1"/>
      <c r="L31" s="1"/>
      <c r="M31" s="1" t="s">
        <v>274</v>
      </c>
      <c r="N31" s="1"/>
      <c r="O31" s="1"/>
      <c r="P31" s="1"/>
      <c r="Q31" s="1"/>
      <c r="R31" s="1"/>
      <c r="S31" s="1"/>
      <c r="T31" s="1"/>
      <c r="U31" s="1"/>
      <c r="V31" s="1"/>
      <c r="W31" s="1"/>
      <c r="X31" s="1"/>
      <c r="Y31" s="1"/>
      <c r="Z31" s="1"/>
      <c r="AA31" s="1"/>
      <c r="AB31" s="1"/>
      <c r="AC31" s="1"/>
      <c r="AD31" s="1"/>
      <c r="AE31" s="1"/>
      <c r="AF31" s="1"/>
      <c r="AG31" s="1"/>
      <c r="AH31" s="1"/>
      <c r="AI31" s="1"/>
      <c r="AJ31" s="1"/>
      <c r="AK31" s="1"/>
      <c r="AL31" s="1"/>
    </row>
    <row r="32" spans="1:43" ht="15" customHeight="1" x14ac:dyDescent="0.25">
      <c r="A32" s="1"/>
      <c r="B32" s="1"/>
      <c r="C32" s="1"/>
      <c r="D32" s="1"/>
      <c r="E32" s="1"/>
      <c r="F32" s="1"/>
      <c r="G32" s="1"/>
      <c r="H32" s="1"/>
      <c r="I32" s="1"/>
      <c r="J32" s="1"/>
      <c r="K32" s="1"/>
      <c r="L32" s="1"/>
      <c r="M32" s="1" t="s">
        <v>275</v>
      </c>
      <c r="N32" s="1"/>
      <c r="O32" s="1"/>
      <c r="P32" s="1"/>
      <c r="Q32" s="1"/>
      <c r="R32" s="1"/>
      <c r="S32" s="1"/>
      <c r="T32" s="1"/>
      <c r="U32" s="1"/>
      <c r="V32" s="1"/>
      <c r="W32" s="1"/>
      <c r="X32" s="154"/>
      <c r="Y32" s="154"/>
      <c r="Z32" s="154"/>
      <c r="AA32" s="154"/>
      <c r="AB32" s="154"/>
      <c r="AC32" s="154"/>
      <c r="AD32" s="154"/>
      <c r="AE32" s="154"/>
      <c r="AF32" s="154"/>
      <c r="AG32" s="154"/>
      <c r="AH32" s="154"/>
      <c r="AI32" s="154"/>
      <c r="AJ32" s="154"/>
      <c r="AK32" s="154"/>
      <c r="AL32" s="1"/>
    </row>
    <row r="33" spans="1:43" ht="15" customHeight="1" thickBot="1" x14ac:dyDescent="0.3">
      <c r="A33" s="1"/>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1"/>
      <c r="AQ33" s="26" t="s">
        <v>237</v>
      </c>
    </row>
    <row r="34" spans="1:43" ht="15" customHeight="1" x14ac:dyDescent="0.25">
      <c r="A34" s="1"/>
      <c r="B34" s="8" t="s">
        <v>276</v>
      </c>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Q34" s="26" t="s">
        <v>256</v>
      </c>
    </row>
    <row r="35" spans="1:43" ht="15" customHeight="1" x14ac:dyDescent="0.25">
      <c r="A35" s="1"/>
      <c r="B35" s="1" t="s">
        <v>277</v>
      </c>
      <c r="C35" s="1"/>
      <c r="D35" s="1"/>
      <c r="E35" s="1"/>
      <c r="F35" s="1"/>
      <c r="G35" s="1"/>
      <c r="H35" s="1"/>
      <c r="I35" s="1"/>
      <c r="J35" s="1"/>
      <c r="K35" s="1"/>
      <c r="L35" s="1"/>
      <c r="M35" s="1" t="s">
        <v>34</v>
      </c>
      <c r="N35" s="1"/>
      <c r="O35" s="1"/>
      <c r="P35" s="1"/>
      <c r="Q35" s="1"/>
      <c r="R35" s="1" t="s">
        <v>280</v>
      </c>
      <c r="S35" s="1"/>
      <c r="T35" s="1"/>
      <c r="U35" s="1"/>
      <c r="V35" s="1"/>
      <c r="W35" s="1"/>
      <c r="X35" s="1"/>
      <c r="Y35" s="1"/>
      <c r="Z35" s="1"/>
      <c r="AA35" s="1"/>
      <c r="AB35" s="1"/>
      <c r="AC35" s="1"/>
      <c r="AD35" s="1"/>
      <c r="AE35" s="1"/>
      <c r="AF35" s="1"/>
      <c r="AG35" s="1"/>
      <c r="AH35" s="1"/>
      <c r="AI35" s="1"/>
      <c r="AJ35" s="1"/>
      <c r="AK35" s="1"/>
      <c r="AL35" s="1"/>
      <c r="AQ35" s="26" t="s">
        <v>257</v>
      </c>
    </row>
    <row r="36" spans="1:43" ht="15" customHeight="1" x14ac:dyDescent="0.25">
      <c r="A36" s="1"/>
      <c r="B36" s="1" t="s">
        <v>278</v>
      </c>
      <c r="C36" s="1"/>
      <c r="D36" s="1"/>
      <c r="E36" s="1"/>
      <c r="F36" s="1"/>
      <c r="G36" s="1"/>
      <c r="H36" s="1"/>
      <c r="I36" s="1"/>
      <c r="J36" s="1"/>
      <c r="K36" s="1"/>
      <c r="L36" s="1"/>
      <c r="M36" s="1" t="s">
        <v>151</v>
      </c>
      <c r="N36" s="1"/>
      <c r="O36" s="1"/>
      <c r="P36" s="1"/>
      <c r="Q36" s="1"/>
      <c r="R36" s="1" t="s">
        <v>281</v>
      </c>
      <c r="S36" s="1"/>
      <c r="T36" s="1"/>
      <c r="U36" s="1"/>
      <c r="V36" s="154"/>
      <c r="W36" s="154"/>
      <c r="X36" s="154"/>
      <c r="Y36" s="154"/>
      <c r="Z36" s="154"/>
      <c r="AA36" s="154"/>
      <c r="AB36" s="154"/>
      <c r="AC36" s="154"/>
      <c r="AD36" s="154"/>
      <c r="AE36" s="154"/>
      <c r="AF36" s="154"/>
      <c r="AG36" s="154"/>
      <c r="AH36" s="154"/>
      <c r="AI36" s="154"/>
      <c r="AJ36" s="154"/>
      <c r="AK36" s="154"/>
      <c r="AL36" s="1"/>
      <c r="AQ36" s="26" t="s">
        <v>258</v>
      </c>
    </row>
    <row r="37" spans="1:43" ht="15" customHeight="1" x14ac:dyDescent="0.25">
      <c r="A37" s="1"/>
      <c r="B37" s="1"/>
      <c r="C37" s="1"/>
      <c r="D37" s="1"/>
      <c r="E37" s="1"/>
      <c r="F37" s="1"/>
      <c r="G37" s="1"/>
      <c r="H37" s="1"/>
      <c r="I37" s="1"/>
      <c r="J37" s="1"/>
      <c r="K37" s="1"/>
      <c r="L37" s="11"/>
      <c r="M37" s="1"/>
      <c r="N37" s="1"/>
      <c r="O37" s="1"/>
      <c r="P37" s="1"/>
      <c r="Q37" s="1"/>
      <c r="R37" s="1"/>
      <c r="S37" s="1"/>
      <c r="T37" s="1"/>
      <c r="U37" s="1"/>
      <c r="V37" s="1"/>
      <c r="W37" s="1"/>
      <c r="X37" s="1"/>
      <c r="Y37" s="1"/>
      <c r="Z37" s="1"/>
      <c r="AA37" s="1"/>
      <c r="AB37" s="1"/>
      <c r="AC37" s="1"/>
      <c r="AD37" s="1"/>
      <c r="AE37" s="1"/>
      <c r="AF37" s="1"/>
      <c r="AG37" s="1"/>
      <c r="AH37" s="1"/>
      <c r="AI37" s="1"/>
      <c r="AJ37" s="1"/>
      <c r="AK37" s="1"/>
      <c r="AL37" s="1"/>
      <c r="AQ37" s="26" t="s">
        <v>259</v>
      </c>
    </row>
    <row r="38" spans="1:43" ht="15" customHeight="1" x14ac:dyDescent="0.25">
      <c r="A38" s="1"/>
      <c r="B38" s="1" t="s">
        <v>279</v>
      </c>
      <c r="C38" s="1"/>
      <c r="D38" s="1"/>
      <c r="E38" s="1"/>
      <c r="F38" s="1"/>
      <c r="G38" s="1"/>
      <c r="H38" s="1"/>
      <c r="I38" s="1"/>
      <c r="J38" s="1"/>
      <c r="K38" s="1"/>
      <c r="L38" s="1"/>
      <c r="M38" s="1" t="s">
        <v>283</v>
      </c>
      <c r="N38" s="1"/>
      <c r="O38" s="1"/>
      <c r="P38" s="1"/>
      <c r="Q38" s="1"/>
      <c r="R38" s="1"/>
      <c r="S38" s="1"/>
      <c r="T38" s="1"/>
      <c r="U38" s="1"/>
      <c r="V38" s="1"/>
      <c r="W38" s="1"/>
      <c r="X38" s="1"/>
      <c r="Y38" s="1"/>
      <c r="Z38" s="1"/>
      <c r="AA38" s="1"/>
      <c r="AB38" s="1"/>
      <c r="AC38" s="1"/>
      <c r="AD38" s="1"/>
      <c r="AE38" s="1"/>
      <c r="AF38" s="1"/>
      <c r="AG38" s="1"/>
      <c r="AH38" s="1"/>
      <c r="AI38" s="1"/>
      <c r="AJ38" s="1"/>
      <c r="AK38" s="1"/>
      <c r="AL38" s="1"/>
      <c r="AQ38" s="26" t="s">
        <v>260</v>
      </c>
    </row>
    <row r="39" spans="1:43" ht="15" customHeight="1" x14ac:dyDescent="0.25">
      <c r="A39" s="1"/>
      <c r="B39" s="1"/>
      <c r="C39" s="1"/>
      <c r="D39" s="1"/>
      <c r="E39" s="1"/>
      <c r="F39" s="1"/>
      <c r="G39" s="1"/>
      <c r="H39" s="1"/>
      <c r="I39" s="1"/>
      <c r="J39" s="1"/>
      <c r="K39" s="1"/>
      <c r="L39" s="1"/>
      <c r="M39" s="1" t="s">
        <v>284</v>
      </c>
      <c r="N39" s="1"/>
      <c r="O39" s="1"/>
      <c r="P39" s="1"/>
      <c r="Q39" s="1"/>
      <c r="R39" s="1"/>
      <c r="S39" s="1"/>
      <c r="T39" s="1"/>
      <c r="U39" s="1"/>
      <c r="V39" s="1"/>
      <c r="W39" s="1"/>
      <c r="X39" s="1"/>
      <c r="Y39" s="1"/>
      <c r="Z39" s="1"/>
      <c r="AA39" s="1"/>
      <c r="AB39" s="1"/>
      <c r="AC39" s="1"/>
      <c r="AD39" s="1"/>
      <c r="AE39" s="1"/>
      <c r="AF39" s="1"/>
      <c r="AG39" s="1"/>
      <c r="AH39" s="1"/>
      <c r="AI39" s="1"/>
      <c r="AJ39" s="1"/>
      <c r="AK39" s="1"/>
      <c r="AL39" s="1"/>
      <c r="AQ39" s="26" t="s">
        <v>261</v>
      </c>
    </row>
    <row r="40" spans="1:43" ht="1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Q40" s="26" t="s">
        <v>252</v>
      </c>
    </row>
    <row r="41" spans="1:43" ht="15" customHeight="1" x14ac:dyDescent="0.25">
      <c r="A41" s="1"/>
      <c r="B41" s="1"/>
      <c r="C41" s="1"/>
      <c r="D41" s="1" t="s">
        <v>290</v>
      </c>
      <c r="E41" s="1"/>
      <c r="F41" s="1"/>
      <c r="G41" s="1"/>
      <c r="H41" s="1"/>
      <c r="I41" s="1"/>
      <c r="J41" s="1"/>
      <c r="K41" s="1"/>
      <c r="L41" s="1"/>
      <c r="M41" s="1" t="s">
        <v>42</v>
      </c>
      <c r="N41" s="1"/>
      <c r="O41" s="1"/>
      <c r="P41" s="1"/>
      <c r="Q41" s="1"/>
      <c r="R41" s="1" t="s">
        <v>285</v>
      </c>
      <c r="S41" s="1"/>
      <c r="T41" s="1"/>
      <c r="U41" s="1"/>
      <c r="V41" s="154"/>
      <c r="W41" s="154"/>
      <c r="X41" s="154"/>
      <c r="Y41" s="154"/>
      <c r="Z41" s="154"/>
      <c r="AA41" s="154"/>
      <c r="AB41" s="154"/>
      <c r="AC41" s="154"/>
      <c r="AD41" s="154"/>
      <c r="AE41" s="154"/>
      <c r="AF41" s="154"/>
      <c r="AG41" s="154"/>
      <c r="AH41" s="154"/>
      <c r="AI41" s="154"/>
      <c r="AJ41" s="154"/>
      <c r="AK41" s="154"/>
      <c r="AL41" s="1"/>
    </row>
    <row r="42" spans="1:43" ht="15" customHeight="1" x14ac:dyDescent="0.25">
      <c r="A42" s="1"/>
      <c r="B42" s="1"/>
      <c r="C42" s="1"/>
      <c r="D42" s="1" t="s">
        <v>291</v>
      </c>
      <c r="E42" s="1"/>
      <c r="F42" s="1"/>
      <c r="G42" s="1"/>
      <c r="H42" s="1"/>
      <c r="I42" s="1"/>
      <c r="J42" s="1"/>
      <c r="K42" s="1"/>
      <c r="L42" s="1"/>
      <c r="M42" s="1" t="s">
        <v>45</v>
      </c>
      <c r="N42" s="1"/>
      <c r="O42" s="1"/>
      <c r="P42" s="1"/>
      <c r="Q42" s="1"/>
      <c r="R42" s="1" t="s">
        <v>286</v>
      </c>
      <c r="S42" s="1"/>
      <c r="T42" s="1"/>
      <c r="U42" s="1"/>
      <c r="V42" s="154"/>
      <c r="W42" s="154"/>
      <c r="X42" s="154"/>
      <c r="Y42" s="154"/>
      <c r="Z42" s="154"/>
      <c r="AA42" s="154"/>
      <c r="AB42" s="154"/>
      <c r="AC42" s="154"/>
      <c r="AD42" s="154"/>
      <c r="AE42" s="154"/>
      <c r="AF42" s="154"/>
      <c r="AG42" s="154"/>
      <c r="AH42" s="154"/>
      <c r="AI42" s="154"/>
      <c r="AJ42" s="154"/>
      <c r="AK42" s="154"/>
      <c r="AL42" s="1"/>
    </row>
    <row r="43" spans="1:43" ht="15" customHeight="1" x14ac:dyDescent="0.25">
      <c r="A43" s="1"/>
      <c r="B43" s="1"/>
      <c r="C43" s="1"/>
      <c r="D43" s="1" t="s">
        <v>292</v>
      </c>
      <c r="E43" s="1"/>
      <c r="F43" s="1"/>
      <c r="G43" s="1"/>
      <c r="H43" s="1"/>
      <c r="I43" s="1"/>
      <c r="J43" s="1"/>
      <c r="K43" s="1"/>
      <c r="L43" s="1"/>
      <c r="M43" s="1" t="s">
        <v>48</v>
      </c>
      <c r="N43" s="1"/>
      <c r="O43" s="1"/>
      <c r="P43" s="1"/>
      <c r="Q43" s="1"/>
      <c r="R43" s="1" t="s">
        <v>287</v>
      </c>
      <c r="S43" s="1"/>
      <c r="T43" s="1"/>
      <c r="U43" s="1"/>
      <c r="V43" s="154"/>
      <c r="W43" s="154"/>
      <c r="X43" s="154"/>
      <c r="Y43" s="154"/>
      <c r="Z43" s="154"/>
      <c r="AA43" s="154"/>
      <c r="AB43" s="154"/>
      <c r="AC43" s="154"/>
      <c r="AD43" s="154"/>
      <c r="AE43" s="154"/>
      <c r="AF43" s="154"/>
      <c r="AG43" s="154"/>
      <c r="AH43" s="154"/>
      <c r="AI43" s="154"/>
      <c r="AJ43" s="154"/>
      <c r="AK43" s="154"/>
      <c r="AL43" s="1"/>
      <c r="AQ43" s="26" t="s">
        <v>237</v>
      </c>
    </row>
    <row r="44" spans="1:43" ht="15" customHeight="1" x14ac:dyDescent="0.25">
      <c r="A44" s="1"/>
      <c r="B44" s="1"/>
      <c r="C44" s="1"/>
      <c r="D44" s="1" t="s">
        <v>293</v>
      </c>
      <c r="E44" s="1"/>
      <c r="F44" s="1"/>
      <c r="G44" s="1"/>
      <c r="H44" s="1"/>
      <c r="I44" s="1"/>
      <c r="J44" s="1"/>
      <c r="K44" s="1"/>
      <c r="L44" s="1"/>
      <c r="M44" s="1" t="s">
        <v>50</v>
      </c>
      <c r="N44" s="1"/>
      <c r="O44" s="1"/>
      <c r="P44" s="1"/>
      <c r="Q44" s="1"/>
      <c r="R44" s="1" t="s">
        <v>288</v>
      </c>
      <c r="S44" s="1"/>
      <c r="T44" s="1"/>
      <c r="U44" s="1"/>
      <c r="V44" s="154"/>
      <c r="W44" s="154"/>
      <c r="X44" s="154"/>
      <c r="Y44" s="154"/>
      <c r="Z44" s="154"/>
      <c r="AA44" s="154"/>
      <c r="AB44" s="154"/>
      <c r="AC44" s="154"/>
      <c r="AD44" s="154"/>
      <c r="AE44" s="154"/>
      <c r="AF44" s="154"/>
      <c r="AG44" s="154"/>
      <c r="AH44" s="154"/>
      <c r="AI44" s="154"/>
      <c r="AJ44" s="154"/>
      <c r="AK44" s="154"/>
      <c r="AL44" s="1"/>
      <c r="AQ44" s="26" t="s">
        <v>247</v>
      </c>
    </row>
    <row r="45" spans="1:43" ht="15" customHeight="1" x14ac:dyDescent="0.25">
      <c r="A45" s="1"/>
      <c r="B45" s="1"/>
      <c r="C45" s="1"/>
      <c r="D45" s="1" t="s">
        <v>294</v>
      </c>
      <c r="E45" s="1"/>
      <c r="F45" s="1"/>
      <c r="G45" s="1"/>
      <c r="H45" s="1"/>
      <c r="I45" s="1"/>
      <c r="J45" s="1"/>
      <c r="K45" s="1"/>
      <c r="L45" s="1"/>
      <c r="M45" s="1" t="s">
        <v>52</v>
      </c>
      <c r="N45" s="1"/>
      <c r="O45" s="1"/>
      <c r="P45" s="1"/>
      <c r="Q45" s="1"/>
      <c r="R45" s="1" t="s">
        <v>289</v>
      </c>
      <c r="S45" s="1"/>
      <c r="T45" s="1"/>
      <c r="U45" s="1"/>
      <c r="V45" s="154"/>
      <c r="W45" s="154"/>
      <c r="X45" s="154"/>
      <c r="Y45" s="154"/>
      <c r="Z45" s="154"/>
      <c r="AA45" s="154"/>
      <c r="AB45" s="154"/>
      <c r="AC45" s="154"/>
      <c r="AD45" s="154"/>
      <c r="AE45" s="154"/>
      <c r="AF45" s="154"/>
      <c r="AG45" s="154"/>
      <c r="AH45" s="154"/>
      <c r="AI45" s="154"/>
      <c r="AJ45" s="154"/>
      <c r="AK45" s="154"/>
      <c r="AL45" s="1"/>
      <c r="AQ45" s="26" t="s">
        <v>248</v>
      </c>
    </row>
    <row r="46" spans="1:43" ht="20.100000000000001"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Q46" s="26" t="s">
        <v>249</v>
      </c>
    </row>
    <row r="47" spans="1:43" ht="15" customHeight="1" x14ac:dyDescent="0.25">
      <c r="A47" s="1"/>
      <c r="B47" s="1" t="s">
        <v>297</v>
      </c>
      <c r="C47" s="1"/>
      <c r="D47" s="1"/>
      <c r="E47" s="1"/>
      <c r="F47" s="1"/>
      <c r="G47" s="1"/>
      <c r="H47" s="1"/>
      <c r="I47" s="1"/>
      <c r="J47" s="1"/>
      <c r="K47" s="1"/>
      <c r="L47" s="156"/>
      <c r="M47" s="156"/>
      <c r="N47" s="156"/>
      <c r="O47" s="1" t="s">
        <v>295</v>
      </c>
      <c r="P47" s="1"/>
      <c r="Q47" s="1"/>
      <c r="R47" s="1"/>
      <c r="S47" s="1" t="s">
        <v>298</v>
      </c>
      <c r="T47" s="1"/>
      <c r="U47" s="1"/>
      <c r="V47" s="1"/>
      <c r="W47" s="1"/>
      <c r="X47" s="1"/>
      <c r="Y47" s="1"/>
      <c r="Z47" s="1"/>
      <c r="AA47" s="1"/>
      <c r="AB47" s="1"/>
      <c r="AC47" s="161" t="str">
        <f>IFERROR(L47*1000/L15,"")</f>
        <v/>
      </c>
      <c r="AD47" s="161"/>
      <c r="AE47" s="161"/>
      <c r="AF47" s="161"/>
      <c r="AG47" s="161"/>
      <c r="AH47" s="1" t="s">
        <v>152</v>
      </c>
      <c r="AI47" s="1"/>
      <c r="AJ47" s="1"/>
      <c r="AK47" s="1"/>
      <c r="AL47" s="1"/>
      <c r="AQ47" s="26" t="s">
        <v>250</v>
      </c>
    </row>
    <row r="48" spans="1:43" ht="15" customHeight="1" x14ac:dyDescent="0.25">
      <c r="A48" s="1"/>
      <c r="B48" s="1"/>
      <c r="C48" s="1"/>
      <c r="D48" s="1"/>
      <c r="E48" s="1"/>
      <c r="F48" s="1"/>
      <c r="G48" s="1"/>
      <c r="H48" s="1"/>
      <c r="I48" s="1"/>
      <c r="J48" s="1"/>
      <c r="K48" s="1"/>
      <c r="L48" s="156"/>
      <c r="M48" s="156"/>
      <c r="N48" s="156"/>
      <c r="O48" s="1" t="s">
        <v>296</v>
      </c>
      <c r="P48" s="1"/>
      <c r="Q48" s="1"/>
      <c r="R48" s="1"/>
      <c r="S48" s="1" t="s">
        <v>298</v>
      </c>
      <c r="T48" s="1"/>
      <c r="U48" s="1"/>
      <c r="V48" s="1"/>
      <c r="W48" s="1"/>
      <c r="X48" s="1"/>
      <c r="Y48" s="1"/>
      <c r="Z48" s="1"/>
      <c r="AA48" s="1"/>
      <c r="AB48" s="1"/>
      <c r="AC48" s="161" t="str">
        <f>IFERROR(L48*1000/Z15,"")</f>
        <v/>
      </c>
      <c r="AD48" s="161"/>
      <c r="AE48" s="161"/>
      <c r="AF48" s="161"/>
      <c r="AG48" s="161"/>
      <c r="AH48" s="1" t="s">
        <v>152</v>
      </c>
      <c r="AI48" s="1"/>
      <c r="AJ48" s="1"/>
      <c r="AK48" s="1"/>
      <c r="AL48" s="1"/>
      <c r="AQ48" s="26" t="s">
        <v>251</v>
      </c>
    </row>
    <row r="49" spans="1:43" ht="15" customHeight="1" thickBot="1" x14ac:dyDescent="0.3">
      <c r="A49" s="1"/>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1"/>
      <c r="AQ49" s="26" t="s">
        <v>252</v>
      </c>
    </row>
    <row r="50" spans="1:43" ht="15" customHeight="1" x14ac:dyDescent="0.25">
      <c r="A50" s="1"/>
      <c r="B50" s="8" t="s">
        <v>299</v>
      </c>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43" ht="20.100000000000001" customHeight="1" x14ac:dyDescent="0.25">
      <c r="A51" s="1"/>
      <c r="B51" s="1" t="s">
        <v>303</v>
      </c>
      <c r="C51" s="1"/>
      <c r="D51" s="1"/>
      <c r="E51" s="1"/>
      <c r="F51" s="1"/>
      <c r="G51" s="1"/>
      <c r="H51" s="1"/>
      <c r="I51" s="1"/>
      <c r="J51" s="1"/>
      <c r="K51" s="1"/>
      <c r="L51" s="1"/>
      <c r="M51" s="1" t="s">
        <v>61</v>
      </c>
      <c r="N51" s="1"/>
      <c r="O51" s="1"/>
      <c r="P51" s="1"/>
      <c r="Q51" s="1"/>
      <c r="R51" s="1"/>
      <c r="S51" s="1"/>
      <c r="T51" s="1" t="s">
        <v>300</v>
      </c>
      <c r="U51" s="1"/>
      <c r="V51" s="1"/>
      <c r="W51" s="1"/>
      <c r="X51" s="154"/>
      <c r="Y51" s="154"/>
      <c r="Z51" s="154"/>
      <c r="AA51" s="154"/>
      <c r="AB51" s="154"/>
      <c r="AC51" s="154"/>
      <c r="AD51" s="154"/>
      <c r="AE51" s="154"/>
      <c r="AF51" s="154"/>
      <c r="AG51" s="154"/>
      <c r="AH51" s="154"/>
      <c r="AI51" s="154"/>
      <c r="AJ51" s="154"/>
      <c r="AK51" s="154"/>
      <c r="AL51" s="1"/>
    </row>
    <row r="52" spans="1:43" ht="15" customHeight="1" x14ac:dyDescent="0.25">
      <c r="A52" s="1"/>
      <c r="B52" s="1" t="s">
        <v>304</v>
      </c>
      <c r="C52" s="1"/>
      <c r="D52" s="1"/>
      <c r="E52" s="1"/>
      <c r="F52" s="1"/>
      <c r="G52" s="1"/>
      <c r="H52" s="1"/>
      <c r="I52" s="1"/>
      <c r="J52" s="1"/>
      <c r="K52" s="1"/>
      <c r="L52" s="1"/>
      <c r="M52" s="1" t="s">
        <v>62</v>
      </c>
      <c r="N52" s="1"/>
      <c r="O52" s="1"/>
      <c r="P52" s="1"/>
      <c r="Q52" s="1"/>
      <c r="R52" s="1"/>
      <c r="S52" s="1"/>
      <c r="T52" s="1" t="s">
        <v>301</v>
      </c>
      <c r="U52" s="1"/>
      <c r="V52" s="1"/>
      <c r="W52" s="1"/>
      <c r="X52" s="154"/>
      <c r="Y52" s="154"/>
      <c r="Z52" s="154"/>
      <c r="AA52" s="154"/>
      <c r="AB52" s="154"/>
      <c r="AC52" s="154"/>
      <c r="AD52" s="154"/>
      <c r="AE52" s="154"/>
      <c r="AF52" s="154"/>
      <c r="AG52" s="154"/>
      <c r="AH52" s="154"/>
      <c r="AI52" s="154"/>
      <c r="AJ52" s="154"/>
      <c r="AK52" s="154"/>
      <c r="AL52" s="1"/>
    </row>
    <row r="53" spans="1:43" ht="15" customHeight="1" x14ac:dyDescent="0.25">
      <c r="A53" s="1"/>
      <c r="B53" s="1" t="s">
        <v>305</v>
      </c>
      <c r="C53" s="1"/>
      <c r="D53" s="1"/>
      <c r="E53" s="1"/>
      <c r="F53" s="1"/>
      <c r="G53" s="1"/>
      <c r="H53" s="1"/>
      <c r="I53" s="1"/>
      <c r="J53" s="1"/>
      <c r="K53" s="1"/>
      <c r="L53" s="1"/>
      <c r="M53" s="1" t="s">
        <v>63</v>
      </c>
      <c r="N53" s="1"/>
      <c r="O53" s="1"/>
      <c r="P53" s="1"/>
      <c r="Q53" s="1"/>
      <c r="R53" s="1"/>
      <c r="S53" s="1"/>
      <c r="T53" s="1" t="s">
        <v>302</v>
      </c>
      <c r="U53" s="1"/>
      <c r="V53" s="1"/>
      <c r="W53" s="1"/>
      <c r="X53" s="154"/>
      <c r="Y53" s="154"/>
      <c r="Z53" s="154"/>
      <c r="AA53" s="154"/>
      <c r="AB53" s="154"/>
      <c r="AC53" s="154"/>
      <c r="AD53" s="154"/>
      <c r="AE53" s="154"/>
      <c r="AF53" s="154"/>
      <c r="AG53" s="154"/>
      <c r="AH53" s="154"/>
      <c r="AI53" s="154"/>
      <c r="AJ53" s="154"/>
      <c r="AK53" s="154"/>
      <c r="AL53" s="1"/>
    </row>
    <row r="54" spans="1:43" ht="15" customHeight="1" thickBot="1" x14ac:dyDescent="0.3">
      <c r="A54" s="1"/>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1"/>
    </row>
    <row r="55" spans="1:43" ht="20.100000000000001" customHeight="1" x14ac:dyDescent="0.25">
      <c r="A55" s="1"/>
      <c r="B55" s="8" t="s">
        <v>306</v>
      </c>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spans="1:43" ht="15" customHeight="1" x14ac:dyDescent="0.25">
      <c r="A56" s="1"/>
      <c r="B56" s="1" t="s">
        <v>307</v>
      </c>
      <c r="C56" s="1"/>
      <c r="D56" s="1"/>
      <c r="E56" s="1"/>
      <c r="F56" s="1"/>
      <c r="G56" s="1"/>
      <c r="H56" s="154" t="s">
        <v>237</v>
      </c>
      <c r="I56" s="154"/>
      <c r="J56" s="154"/>
      <c r="K56" s="154"/>
      <c r="L56" s="154"/>
      <c r="M56" s="154"/>
      <c r="N56" s="154"/>
      <c r="O56" s="154"/>
      <c r="P56" s="154"/>
      <c r="Q56" s="154"/>
      <c r="R56" s="154"/>
      <c r="S56" s="154"/>
      <c r="T56" s="154"/>
      <c r="U56" s="1"/>
      <c r="V56" s="1"/>
      <c r="W56" s="1" t="s">
        <v>311</v>
      </c>
      <c r="X56" s="1"/>
      <c r="Y56" s="1"/>
      <c r="Z56" s="1"/>
      <c r="AA56" s="1"/>
      <c r="AB56" s="1"/>
      <c r="AC56" s="156"/>
      <c r="AD56" s="156"/>
      <c r="AE56" s="156"/>
      <c r="AF56" s="156"/>
      <c r="AG56" s="1" t="s">
        <v>65</v>
      </c>
      <c r="AH56" s="1"/>
      <c r="AI56" s="1"/>
      <c r="AJ56" s="1"/>
      <c r="AK56" s="1"/>
      <c r="AL56" s="1"/>
    </row>
    <row r="57" spans="1:43" ht="21" customHeight="1" x14ac:dyDescent="0.25">
      <c r="A57" s="1"/>
      <c r="B57" s="1" t="s">
        <v>308</v>
      </c>
      <c r="C57" s="1"/>
      <c r="D57" s="1"/>
      <c r="E57" s="1"/>
      <c r="F57" s="1"/>
      <c r="G57" s="1"/>
      <c r="H57" s="1"/>
      <c r="I57" s="1" t="s">
        <v>309</v>
      </c>
      <c r="J57" s="1"/>
      <c r="K57" s="1"/>
      <c r="L57" s="1"/>
      <c r="M57" s="1"/>
      <c r="N57" s="1"/>
      <c r="O57" s="1" t="s">
        <v>310</v>
      </c>
      <c r="P57" s="1"/>
      <c r="Q57" s="1"/>
      <c r="R57" s="1"/>
      <c r="S57" s="1"/>
      <c r="T57" s="1"/>
      <c r="U57" s="1"/>
      <c r="V57" s="1"/>
      <c r="W57" s="1" t="s">
        <v>312</v>
      </c>
      <c r="X57" s="1"/>
      <c r="Y57" s="1"/>
      <c r="Z57" s="1"/>
      <c r="AA57" s="1"/>
      <c r="AB57" s="1"/>
      <c r="AC57" s="162"/>
      <c r="AD57" s="162"/>
      <c r="AE57" s="162"/>
      <c r="AF57" s="162"/>
      <c r="AG57" s="1" t="s">
        <v>68</v>
      </c>
      <c r="AH57" s="1"/>
      <c r="AI57" s="1"/>
      <c r="AJ57" s="1"/>
      <c r="AK57" s="1"/>
      <c r="AL57" s="1"/>
    </row>
    <row r="58" spans="1:43" ht="7.15" customHeight="1" thickBot="1" x14ac:dyDescent="0.3">
      <c r="A58" s="1"/>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1"/>
    </row>
    <row r="59" spans="1:43" ht="15" customHeight="1" x14ac:dyDescent="0.25">
      <c r="A59" s="1"/>
      <c r="B59" s="8" t="s">
        <v>313</v>
      </c>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43" ht="18.600000000000001" customHeight="1" x14ac:dyDescent="0.25">
      <c r="A60" s="1"/>
      <c r="B60" s="1" t="s">
        <v>314</v>
      </c>
      <c r="C60" s="1"/>
      <c r="D60" s="1"/>
      <c r="E60" s="1"/>
      <c r="F60" s="1"/>
      <c r="G60" s="1"/>
      <c r="H60" s="1"/>
      <c r="I60" s="1"/>
      <c r="J60" s="1"/>
      <c r="K60" s="1"/>
      <c r="L60" s="23"/>
      <c r="M60" s="23"/>
      <c r="N60" s="23"/>
      <c r="O60" s="1" t="s">
        <v>320</v>
      </c>
      <c r="P60" s="1"/>
      <c r="Q60" s="1"/>
      <c r="R60" s="1"/>
      <c r="S60" s="1"/>
      <c r="T60" s="1"/>
      <c r="U60" s="1"/>
      <c r="V60" s="1"/>
      <c r="W60" s="1"/>
      <c r="X60" s="1"/>
      <c r="Y60" s="1"/>
      <c r="Z60" s="1"/>
      <c r="AA60" s="1"/>
      <c r="AB60" s="1"/>
      <c r="AC60" s="1"/>
      <c r="AD60" s="1"/>
      <c r="AE60" s="1"/>
      <c r="AF60" s="1"/>
      <c r="AG60" s="1"/>
      <c r="AH60" s="1"/>
      <c r="AI60" s="1"/>
      <c r="AJ60" s="1"/>
      <c r="AK60" s="1"/>
      <c r="AL60" s="1"/>
    </row>
    <row r="61" spans="1:43" ht="18.600000000000001" customHeight="1" x14ac:dyDescent="0.25">
      <c r="A61" s="1"/>
      <c r="B61" s="1" t="s">
        <v>315</v>
      </c>
      <c r="C61" s="1"/>
      <c r="D61" s="1"/>
      <c r="E61" s="1"/>
      <c r="F61" s="1"/>
      <c r="G61" s="1"/>
      <c r="H61" s="1"/>
      <c r="I61" s="1"/>
      <c r="J61" s="1"/>
      <c r="K61" s="1"/>
      <c r="L61" s="23"/>
      <c r="M61" s="23"/>
      <c r="N61" s="23"/>
      <c r="O61" s="1"/>
      <c r="P61" s="1"/>
      <c r="Q61" s="1"/>
      <c r="R61" s="1"/>
      <c r="S61" s="1"/>
      <c r="T61" s="1"/>
      <c r="U61" s="1"/>
      <c r="V61" s="1"/>
      <c r="W61" s="1"/>
      <c r="X61" s="1"/>
      <c r="Y61" s="1"/>
      <c r="Z61" s="1"/>
      <c r="AA61" s="1"/>
      <c r="AB61" s="1"/>
      <c r="AC61" s="1"/>
      <c r="AD61" s="1"/>
      <c r="AE61" s="1"/>
      <c r="AF61" s="1"/>
      <c r="AG61" s="1"/>
      <c r="AH61" s="1"/>
      <c r="AI61" s="1"/>
      <c r="AJ61" s="1"/>
      <c r="AK61" s="1"/>
      <c r="AL61" s="1"/>
    </row>
    <row r="62" spans="1:43" ht="7.9"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1:43" ht="19.149999999999999" customHeight="1" x14ac:dyDescent="0.25">
      <c r="A63" s="1"/>
      <c r="B63" s="1" t="s">
        <v>316</v>
      </c>
      <c r="C63" s="1"/>
      <c r="D63" s="1"/>
      <c r="E63" s="1"/>
      <c r="F63" s="1"/>
      <c r="G63" s="1"/>
      <c r="H63" s="1"/>
      <c r="I63" s="1"/>
      <c r="J63" s="1"/>
      <c r="K63" s="1"/>
      <c r="L63" s="1" t="s">
        <v>318</v>
      </c>
      <c r="M63" s="1"/>
      <c r="N63" s="1"/>
      <c r="O63" s="1"/>
      <c r="P63" s="1"/>
      <c r="Q63" s="1"/>
      <c r="R63" s="154"/>
      <c r="S63" s="154"/>
      <c r="T63" s="154"/>
      <c r="U63" s="154"/>
      <c r="V63" s="154"/>
      <c r="W63" s="154"/>
      <c r="X63" s="154"/>
      <c r="Y63" s="154"/>
      <c r="Z63" s="154"/>
      <c r="AA63" s="154"/>
      <c r="AB63" s="154"/>
      <c r="AC63" s="154"/>
      <c r="AD63" s="154"/>
      <c r="AE63" s="154"/>
      <c r="AF63" s="154"/>
      <c r="AG63" s="154"/>
      <c r="AH63" s="154"/>
      <c r="AI63" s="154"/>
      <c r="AJ63" s="154"/>
      <c r="AK63" s="154"/>
      <c r="AL63" s="1"/>
    </row>
    <row r="64" spans="1:43" ht="19.5" customHeight="1" x14ac:dyDescent="0.25">
      <c r="A64" s="1"/>
      <c r="B64" s="1" t="s">
        <v>317</v>
      </c>
      <c r="C64" s="1"/>
      <c r="D64" s="1"/>
      <c r="E64" s="1"/>
      <c r="F64" s="1"/>
      <c r="G64" s="1"/>
      <c r="H64" s="1"/>
      <c r="I64" s="1"/>
      <c r="J64" s="1"/>
      <c r="K64" s="1"/>
      <c r="L64" s="1" t="s">
        <v>319</v>
      </c>
      <c r="M64" s="1"/>
      <c r="N64" s="1"/>
      <c r="O64" s="1"/>
      <c r="P64" s="1"/>
      <c r="Q64" s="1"/>
      <c r="R64" s="157"/>
      <c r="S64" s="157"/>
      <c r="T64" s="157"/>
      <c r="U64" s="157"/>
      <c r="V64" s="1"/>
      <c r="W64" s="1"/>
      <c r="X64" s="1"/>
      <c r="Y64" s="1"/>
      <c r="Z64" s="1"/>
      <c r="AA64" s="1"/>
      <c r="AB64" s="1"/>
      <c r="AC64" s="1"/>
      <c r="AD64" s="1"/>
      <c r="AE64" s="1"/>
      <c r="AF64" s="1"/>
      <c r="AG64" s="1"/>
      <c r="AH64" s="1"/>
      <c r="AI64" s="1"/>
      <c r="AJ64" s="1"/>
      <c r="AK64" s="1"/>
      <c r="AL64" s="1"/>
    </row>
    <row r="65" spans="1:44" ht="21.6"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spans="1:44" s="41" customFormat="1" ht="13.15" customHeight="1" x14ac:dyDescent="0.25">
      <c r="A66" s="14"/>
      <c r="B66" s="14" t="s">
        <v>72</v>
      </c>
      <c r="C66" s="163" t="s">
        <v>321</v>
      </c>
      <c r="D66" s="163"/>
      <c r="E66" s="163"/>
      <c r="F66" s="163"/>
      <c r="G66" s="163"/>
      <c r="H66" s="163"/>
      <c r="I66" s="163"/>
      <c r="J66" s="163"/>
      <c r="K66" s="163"/>
      <c r="L66" s="163"/>
      <c r="M66" s="163"/>
      <c r="N66" s="163"/>
      <c r="O66" s="163"/>
      <c r="P66" s="163"/>
      <c r="Q66" s="163"/>
      <c r="R66" s="163"/>
      <c r="S66" s="163"/>
      <c r="T66" s="163"/>
      <c r="U66" s="163"/>
      <c r="V66" s="163"/>
      <c r="W66" s="163"/>
      <c r="X66" s="163"/>
      <c r="Y66" s="163"/>
      <c r="Z66" s="163"/>
      <c r="AA66" s="163"/>
      <c r="AB66" s="163"/>
      <c r="AC66" s="163"/>
      <c r="AD66" s="163"/>
      <c r="AE66" s="163"/>
      <c r="AF66" s="163"/>
      <c r="AG66" s="163"/>
      <c r="AH66" s="163"/>
      <c r="AI66" s="163"/>
      <c r="AJ66" s="163"/>
      <c r="AK66" s="163"/>
      <c r="AL66" s="14"/>
    </row>
    <row r="67" spans="1:44" s="41" customFormat="1" ht="18" customHeight="1" x14ac:dyDescent="0.25">
      <c r="A67" s="14"/>
      <c r="B67" s="14"/>
      <c r="C67" s="163"/>
      <c r="D67" s="163"/>
      <c r="E67" s="163"/>
      <c r="F67" s="163"/>
      <c r="G67" s="163"/>
      <c r="H67" s="163"/>
      <c r="I67" s="163"/>
      <c r="J67" s="163"/>
      <c r="K67" s="163"/>
      <c r="L67" s="163"/>
      <c r="M67" s="163"/>
      <c r="N67" s="163"/>
      <c r="O67" s="163"/>
      <c r="P67" s="163"/>
      <c r="Q67" s="163"/>
      <c r="R67" s="163"/>
      <c r="S67" s="163"/>
      <c r="T67" s="163"/>
      <c r="U67" s="163"/>
      <c r="V67" s="163"/>
      <c r="W67" s="163"/>
      <c r="X67" s="163"/>
      <c r="Y67" s="163"/>
      <c r="Z67" s="163"/>
      <c r="AA67" s="163"/>
      <c r="AB67" s="163"/>
      <c r="AC67" s="163"/>
      <c r="AD67" s="163"/>
      <c r="AE67" s="163"/>
      <c r="AF67" s="163"/>
      <c r="AG67" s="163"/>
      <c r="AH67" s="163"/>
      <c r="AI67" s="163"/>
      <c r="AJ67" s="163"/>
      <c r="AK67" s="163"/>
      <c r="AL67" s="14"/>
    </row>
    <row r="68" spans="1:44" s="40" customFormat="1" ht="12.75" x14ac:dyDescent="0.2">
      <c r="A68" s="37"/>
      <c r="B68" s="37" t="s">
        <v>73</v>
      </c>
      <c r="C68" s="38" t="s">
        <v>282</v>
      </c>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7"/>
    </row>
    <row r="69" spans="1:44" ht="9" customHeight="1" thickBot="1" x14ac:dyDescent="0.3">
      <c r="A69" s="1"/>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1"/>
    </row>
    <row r="70" spans="1:44" ht="15" customHeight="1" x14ac:dyDescent="0.25">
      <c r="A70" s="1"/>
      <c r="B70" s="25" t="s">
        <v>328</v>
      </c>
      <c r="C70" s="12"/>
      <c r="D70" s="12"/>
      <c r="E70" s="12"/>
      <c r="F70" s="12"/>
      <c r="G70" s="12"/>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spans="1:44" ht="15" customHeight="1" x14ac:dyDescent="0.25">
      <c r="A71" s="1"/>
      <c r="B71" s="9" t="s">
        <v>329</v>
      </c>
      <c r="C71" s="1"/>
      <c r="D71" s="1"/>
      <c r="E71" s="1"/>
      <c r="F71" s="1"/>
      <c r="H71" s="1"/>
      <c r="I71" s="1"/>
      <c r="K71" s="1" t="s">
        <v>330</v>
      </c>
      <c r="L71" s="1"/>
      <c r="M71" s="1"/>
      <c r="N71" s="1"/>
      <c r="O71" s="1"/>
      <c r="P71" s="1"/>
      <c r="Q71" s="1"/>
      <c r="R71" s="1" t="s">
        <v>333</v>
      </c>
      <c r="S71" s="1"/>
      <c r="T71" s="1"/>
      <c r="U71" s="10"/>
      <c r="V71" s="156"/>
      <c r="W71" s="156"/>
      <c r="X71" s="156"/>
      <c r="Y71" s="1" t="s">
        <v>74</v>
      </c>
      <c r="Z71" s="1"/>
      <c r="AA71" s="1"/>
      <c r="AB71" s="1"/>
      <c r="AC71" s="1" t="s">
        <v>334</v>
      </c>
      <c r="AD71" s="1"/>
      <c r="AE71" s="1"/>
      <c r="AF71" s="1"/>
      <c r="AG71" s="10"/>
      <c r="AH71" s="156"/>
      <c r="AI71" s="156"/>
      <c r="AJ71" s="1" t="s">
        <v>24</v>
      </c>
      <c r="AK71" s="1"/>
      <c r="AL71" s="1"/>
    </row>
    <row r="72" spans="1:44" ht="15" customHeight="1" x14ac:dyDescent="0.25">
      <c r="A72" s="1"/>
      <c r="B72" s="1"/>
      <c r="C72" s="1"/>
      <c r="D72" s="1"/>
      <c r="E72" s="1"/>
      <c r="F72" s="1"/>
      <c r="G72" s="1"/>
      <c r="H72" s="1"/>
      <c r="I72" s="1"/>
      <c r="J72" s="1"/>
      <c r="K72" s="1" t="s">
        <v>331</v>
      </c>
      <c r="L72" s="1"/>
      <c r="M72" s="1"/>
      <c r="N72" s="1"/>
      <c r="O72" s="1"/>
      <c r="P72" s="1"/>
      <c r="Q72" s="1"/>
      <c r="R72" s="1" t="s">
        <v>333</v>
      </c>
      <c r="S72" s="1"/>
      <c r="T72" s="1"/>
      <c r="U72" s="10"/>
      <c r="V72" s="162"/>
      <c r="W72" s="162"/>
      <c r="X72" s="162"/>
      <c r="Y72" s="1" t="s">
        <v>74</v>
      </c>
      <c r="Z72" s="1"/>
      <c r="AA72" s="1"/>
      <c r="AB72" s="1"/>
      <c r="AC72" s="1" t="s">
        <v>334</v>
      </c>
      <c r="AD72" s="1"/>
      <c r="AE72" s="1"/>
      <c r="AF72" s="1"/>
      <c r="AG72" s="10"/>
      <c r="AH72" s="156"/>
      <c r="AI72" s="156"/>
      <c r="AJ72" s="1" t="s">
        <v>24</v>
      </c>
      <c r="AK72" s="1"/>
      <c r="AL72" s="1"/>
    </row>
    <row r="73" spans="1:44" ht="15" customHeight="1" x14ac:dyDescent="0.25">
      <c r="A73" s="1"/>
      <c r="B73" s="1"/>
      <c r="C73" s="1"/>
      <c r="D73" s="1"/>
      <c r="E73" s="1"/>
      <c r="F73" s="1"/>
      <c r="G73" s="1"/>
      <c r="H73" s="1"/>
      <c r="I73" s="1"/>
      <c r="K73" s="1"/>
      <c r="L73" s="1"/>
      <c r="M73" s="1"/>
      <c r="O73" s="1"/>
      <c r="P73" s="1"/>
      <c r="Q73" s="1"/>
      <c r="R73" s="1"/>
      <c r="S73" s="1"/>
      <c r="T73" s="1"/>
      <c r="U73" s="1"/>
      <c r="V73" s="1"/>
      <c r="W73" s="1"/>
      <c r="X73" s="1"/>
      <c r="Y73" s="1"/>
      <c r="Z73" s="1"/>
      <c r="AA73" s="1"/>
      <c r="AB73" s="1"/>
      <c r="AC73" s="1"/>
      <c r="AD73" s="1"/>
      <c r="AE73" s="1"/>
      <c r="AF73" s="1"/>
      <c r="AG73" s="1"/>
      <c r="AH73" s="1"/>
      <c r="AI73" s="1"/>
      <c r="AJ73" s="1"/>
      <c r="AK73" s="1"/>
      <c r="AL73" s="1"/>
    </row>
    <row r="74" spans="1:44" ht="15" customHeight="1" x14ac:dyDescent="0.25">
      <c r="A74" s="1"/>
      <c r="B74" s="1" t="s">
        <v>335</v>
      </c>
      <c r="C74" s="1"/>
      <c r="D74" s="1"/>
      <c r="E74" s="1"/>
      <c r="F74" s="1"/>
      <c r="G74" s="1"/>
      <c r="H74" s="1"/>
      <c r="I74" s="1"/>
      <c r="J74" s="1"/>
      <c r="K74" s="167"/>
      <c r="L74" s="167"/>
      <c r="M74" s="167"/>
      <c r="N74" s="1" t="s">
        <v>75</v>
      </c>
      <c r="O74" s="1"/>
      <c r="P74" s="1"/>
      <c r="Q74" s="1"/>
      <c r="R74" s="1" t="s">
        <v>266</v>
      </c>
      <c r="S74" s="1"/>
      <c r="T74" s="1"/>
      <c r="U74" s="156"/>
      <c r="V74" s="156"/>
      <c r="W74" s="156"/>
      <c r="X74" s="156"/>
      <c r="Y74" s="1" t="s">
        <v>336</v>
      </c>
      <c r="Z74" s="1"/>
      <c r="AA74" s="1"/>
      <c r="AB74" s="1"/>
      <c r="AC74" s="1"/>
      <c r="AD74" s="1"/>
      <c r="AE74" s="1"/>
      <c r="AF74" s="1"/>
      <c r="AG74" s="1"/>
      <c r="AH74" s="1"/>
      <c r="AI74" s="1"/>
      <c r="AJ74" s="1"/>
      <c r="AK74" s="1"/>
      <c r="AL74" s="1"/>
      <c r="AR74" s="26" t="s">
        <v>237</v>
      </c>
    </row>
    <row r="75" spans="1:44" ht="15" customHeight="1" x14ac:dyDescent="0.25">
      <c r="A75" s="1"/>
      <c r="B75" s="9" t="s">
        <v>337</v>
      </c>
      <c r="C75" s="2"/>
      <c r="D75" s="3"/>
      <c r="E75" s="3"/>
      <c r="F75" s="3"/>
      <c r="G75" s="3"/>
      <c r="H75" s="3"/>
      <c r="I75" s="3"/>
      <c r="J75" s="3"/>
      <c r="K75" s="3"/>
      <c r="L75" s="3"/>
      <c r="M75" s="3"/>
      <c r="N75" s="4"/>
      <c r="O75" s="4"/>
      <c r="P75" s="4"/>
      <c r="Q75" s="4"/>
      <c r="R75" s="4"/>
      <c r="S75" s="4"/>
      <c r="T75" s="4"/>
      <c r="U75" s="4"/>
      <c r="V75" s="5"/>
      <c r="W75" s="5"/>
      <c r="X75" s="5"/>
      <c r="Y75" s="5"/>
      <c r="Z75" s="5"/>
      <c r="AA75" s="5"/>
      <c r="AB75" s="5"/>
      <c r="AC75" s="5"/>
      <c r="AD75" s="5"/>
      <c r="AE75" s="5"/>
      <c r="AF75" s="5"/>
      <c r="AG75" s="5"/>
      <c r="AH75" s="5"/>
      <c r="AI75" s="5"/>
      <c r="AJ75" s="5"/>
      <c r="AK75" s="5"/>
      <c r="AL75" s="1"/>
      <c r="AR75" s="26" t="s">
        <v>340</v>
      </c>
    </row>
    <row r="76" spans="1:44" ht="15" customHeight="1" x14ac:dyDescent="0.25">
      <c r="A76" s="1"/>
      <c r="B76" s="1" t="s">
        <v>338</v>
      </c>
      <c r="C76" s="2"/>
      <c r="D76" s="3"/>
      <c r="E76" s="3"/>
      <c r="F76" s="3"/>
      <c r="G76" s="3"/>
      <c r="H76" s="3"/>
      <c r="I76" s="3"/>
      <c r="J76" s="3"/>
      <c r="K76" s="164" t="s">
        <v>237</v>
      </c>
      <c r="L76" s="164"/>
      <c r="M76" s="164"/>
      <c r="N76" s="164"/>
      <c r="O76" s="164"/>
      <c r="P76" s="164"/>
      <c r="Q76" s="164"/>
      <c r="R76" s="164"/>
      <c r="S76" s="164"/>
      <c r="T76" s="164"/>
      <c r="U76" s="164"/>
      <c r="V76" s="164"/>
      <c r="W76" s="164"/>
      <c r="X76" s="164"/>
      <c r="Y76" s="164"/>
      <c r="Z76" s="164"/>
      <c r="AA76" s="164"/>
      <c r="AB76" s="164"/>
      <c r="AC76" s="27" t="str">
        <f>IF(OR(K76="valeur g calculée en fonction des valeurs fg des façades",K76="autre (compléter ci-dessous)"),"Joindre justification","")</f>
        <v/>
      </c>
      <c r="AD76" s="5"/>
      <c r="AF76" s="5"/>
      <c r="AG76" s="5"/>
      <c r="AH76" s="5"/>
      <c r="AI76" s="5"/>
      <c r="AJ76" s="5"/>
      <c r="AK76" s="5"/>
      <c r="AL76" s="1"/>
      <c r="AN76" s="26">
        <f>IF(AND(K76&lt;&gt;"Bitte wählen :",K76&lt;&gt;"Äusere Sonnenschutz"),1,0)</f>
        <v>0</v>
      </c>
      <c r="AR76" s="26" t="s">
        <v>375</v>
      </c>
    </row>
    <row r="77" spans="1:44" ht="15" customHeight="1" x14ac:dyDescent="0.25">
      <c r="A77" s="1"/>
      <c r="B77" s="13" t="s">
        <v>339</v>
      </c>
      <c r="C77" s="14"/>
      <c r="D77" s="1"/>
      <c r="E77" s="1"/>
      <c r="F77" s="1"/>
      <c r="G77" s="1"/>
      <c r="H77" s="1"/>
      <c r="I77" s="1"/>
      <c r="J77" s="1"/>
      <c r="K77" s="1" t="s">
        <v>345</v>
      </c>
      <c r="L77" s="1"/>
      <c r="M77" s="1"/>
      <c r="N77" s="1"/>
      <c r="O77" s="1"/>
      <c r="P77" s="1"/>
      <c r="Q77" s="1"/>
      <c r="R77" s="1"/>
      <c r="S77" s="61"/>
      <c r="T77" s="61"/>
      <c r="U77" s="160"/>
      <c r="V77" s="160"/>
      <c r="W77" s="160"/>
      <c r="X77" s="160"/>
      <c r="Y77" s="160"/>
      <c r="Z77" s="160"/>
      <c r="AA77" s="160"/>
      <c r="AB77" s="160"/>
      <c r="AC77" s="160"/>
      <c r="AD77" s="160"/>
      <c r="AE77" s="160"/>
      <c r="AF77" s="160"/>
      <c r="AG77" s="160"/>
      <c r="AH77" s="160"/>
      <c r="AI77" s="160"/>
      <c r="AJ77" s="1"/>
      <c r="AK77" s="1"/>
      <c r="AL77" s="1"/>
      <c r="AR77" s="26" t="s">
        <v>341</v>
      </c>
    </row>
    <row r="78" spans="1:44" ht="15" customHeight="1" x14ac:dyDescent="0.25">
      <c r="A78" s="1"/>
      <c r="B78" s="14"/>
      <c r="C78" s="14"/>
      <c r="D78" s="14"/>
      <c r="E78" s="14"/>
      <c r="F78" s="14"/>
      <c r="G78" s="14"/>
      <c r="H78" s="14"/>
      <c r="I78" s="14"/>
      <c r="J78" s="14"/>
      <c r="K78" s="14"/>
      <c r="L78" s="14"/>
      <c r="M78" s="14"/>
      <c r="N78" s="14"/>
      <c r="O78" s="14"/>
      <c r="P78" s="14"/>
      <c r="Q78" s="14"/>
      <c r="R78" s="14"/>
      <c r="S78" s="28" t="str">
        <f>IF(S77&lt;&gt;0,"Joindre justification","")</f>
        <v/>
      </c>
      <c r="T78" s="14"/>
      <c r="U78" s="14"/>
      <c r="V78" s="14"/>
      <c r="W78" s="14"/>
      <c r="X78" s="14"/>
      <c r="Y78" s="14"/>
      <c r="Z78" s="14"/>
      <c r="AA78" s="14"/>
      <c r="AB78" s="14"/>
      <c r="AC78" s="14"/>
      <c r="AD78" s="14"/>
      <c r="AE78" s="14"/>
      <c r="AF78" s="14"/>
      <c r="AG78" s="14"/>
      <c r="AH78" s="14"/>
      <c r="AI78" s="14"/>
      <c r="AJ78" s="14"/>
      <c r="AK78" s="14"/>
      <c r="AL78" s="1"/>
      <c r="AR78" s="26" t="s">
        <v>342</v>
      </c>
    </row>
    <row r="79" spans="1:44" ht="15" customHeight="1" x14ac:dyDescent="0.25">
      <c r="A79" s="1"/>
      <c r="B79" s="14" t="s">
        <v>346</v>
      </c>
      <c r="C79" s="14"/>
      <c r="D79" s="14"/>
      <c r="E79" s="14"/>
      <c r="F79" s="14"/>
      <c r="G79" s="14"/>
      <c r="H79" s="14"/>
      <c r="I79" s="14"/>
      <c r="J79" s="14"/>
      <c r="K79" s="164" t="s">
        <v>237</v>
      </c>
      <c r="L79" s="164"/>
      <c r="M79" s="164"/>
      <c r="N79" s="164"/>
      <c r="O79" s="164"/>
      <c r="P79" s="164"/>
      <c r="Q79" s="164"/>
      <c r="R79" s="164"/>
      <c r="S79" s="164"/>
      <c r="T79" s="164"/>
      <c r="U79" s="164"/>
      <c r="V79" s="164"/>
      <c r="W79" s="164"/>
      <c r="X79" s="164"/>
      <c r="Y79" s="164"/>
      <c r="Z79" s="164"/>
      <c r="AA79" s="164"/>
      <c r="AB79" s="164"/>
      <c r="AC79" s="27" t="str">
        <f>IF(K79="autre (compléter ci-dessous)","Joindre justification","")</f>
        <v/>
      </c>
      <c r="AD79" s="14"/>
      <c r="AE79" s="14"/>
      <c r="AF79" s="14"/>
      <c r="AG79" s="14"/>
      <c r="AH79" s="14"/>
      <c r="AI79" s="14"/>
      <c r="AJ79" s="14"/>
      <c r="AK79" s="14"/>
      <c r="AL79" s="1"/>
      <c r="AN79" s="26">
        <f>IF(K79="autre",1,0)</f>
        <v>0</v>
      </c>
    </row>
    <row r="80" spans="1:44" ht="15" customHeight="1" x14ac:dyDescent="0.25">
      <c r="A80" s="1"/>
      <c r="B80" s="14"/>
      <c r="C80" s="14"/>
      <c r="D80" s="14"/>
      <c r="E80" s="14"/>
      <c r="F80" s="14"/>
      <c r="G80" s="14"/>
      <c r="H80" s="14"/>
      <c r="I80" s="14"/>
      <c r="J80" s="14"/>
      <c r="K80" s="14" t="s">
        <v>365</v>
      </c>
      <c r="L80" s="14"/>
      <c r="M80" s="14"/>
      <c r="N80" s="14"/>
      <c r="O80" s="14"/>
      <c r="P80" s="15"/>
      <c r="Q80" s="15"/>
      <c r="R80" s="15"/>
      <c r="S80" s="154"/>
      <c r="T80" s="154"/>
      <c r="U80" s="154"/>
      <c r="V80" s="154"/>
      <c r="W80" s="154"/>
      <c r="X80" s="154"/>
      <c r="Y80" s="154"/>
      <c r="Z80" s="154"/>
      <c r="AA80" s="154"/>
      <c r="AB80" s="154"/>
      <c r="AC80" s="154"/>
      <c r="AD80" s="154"/>
      <c r="AE80" s="154"/>
      <c r="AF80" s="154"/>
      <c r="AG80" s="154"/>
      <c r="AH80" s="154"/>
      <c r="AI80" s="154"/>
      <c r="AJ80" s="14"/>
      <c r="AK80" s="1"/>
      <c r="AL80" s="1"/>
      <c r="AR80" s="26" t="s">
        <v>237</v>
      </c>
    </row>
    <row r="81" spans="1:44" ht="20.100000000000001" customHeight="1" x14ac:dyDescent="0.25">
      <c r="A81" s="1"/>
      <c r="B81" s="1"/>
      <c r="C81" s="1"/>
      <c r="D81" s="1"/>
      <c r="E81" s="1"/>
      <c r="F81" s="1"/>
      <c r="G81" s="1"/>
      <c r="H81" s="1"/>
      <c r="I81" s="1"/>
      <c r="J81" s="1"/>
      <c r="K81" s="1"/>
      <c r="L81" s="1"/>
      <c r="M81" s="1"/>
      <c r="N81" s="1"/>
      <c r="O81" s="1"/>
      <c r="P81" s="1"/>
      <c r="Q81" s="1"/>
      <c r="R81" s="1"/>
      <c r="S81" s="28" t="str">
        <f>IF(S80&lt;&gt;0,"Joindre justification","")</f>
        <v/>
      </c>
      <c r="T81" s="1"/>
      <c r="U81" s="1"/>
      <c r="V81" s="1"/>
      <c r="W81" s="1"/>
      <c r="X81" s="1"/>
      <c r="Y81" s="1"/>
      <c r="Z81" s="1"/>
      <c r="AA81" s="1"/>
      <c r="AB81" s="1"/>
      <c r="AC81" s="1"/>
      <c r="AD81" s="1"/>
      <c r="AE81" s="1"/>
      <c r="AF81" s="1"/>
      <c r="AG81" s="1"/>
      <c r="AH81" s="1"/>
      <c r="AI81" s="1"/>
      <c r="AJ81" s="1"/>
      <c r="AK81" s="1"/>
      <c r="AL81" s="1"/>
      <c r="AR81" s="26" t="s">
        <v>343</v>
      </c>
    </row>
    <row r="82" spans="1:44" ht="15" customHeight="1" x14ac:dyDescent="0.25">
      <c r="A82" s="1"/>
      <c r="B82" s="14" t="s">
        <v>347</v>
      </c>
      <c r="C82" s="14"/>
      <c r="D82" s="1"/>
      <c r="E82" s="1"/>
      <c r="F82" s="1"/>
      <c r="G82" s="1"/>
      <c r="H82" s="1"/>
      <c r="I82" s="1"/>
      <c r="J82" s="1"/>
      <c r="K82" s="164" t="s">
        <v>237</v>
      </c>
      <c r="L82" s="164"/>
      <c r="M82" s="164"/>
      <c r="N82" s="164"/>
      <c r="O82" s="164"/>
      <c r="P82" s="164"/>
      <c r="Q82" s="164"/>
      <c r="R82" s="164"/>
      <c r="S82" s="164"/>
      <c r="T82" s="164"/>
      <c r="U82" s="164"/>
      <c r="V82" s="164"/>
      <c r="W82" s="164"/>
      <c r="X82" s="164"/>
      <c r="Y82" s="164"/>
      <c r="Z82" s="164"/>
      <c r="AA82" s="164"/>
      <c r="AB82" s="164"/>
      <c r="AC82" s="27" t="str">
        <f>IF(K82="autre (compléter ci-dessous)","Joindre justification","")</f>
        <v/>
      </c>
      <c r="AD82" s="1"/>
      <c r="AE82" s="1"/>
      <c r="AF82" s="1"/>
      <c r="AG82" s="1"/>
      <c r="AH82" s="1"/>
      <c r="AI82" s="1"/>
      <c r="AJ82" s="1"/>
      <c r="AK82" s="1"/>
      <c r="AL82" s="1"/>
      <c r="AN82" s="26">
        <f>IF(K83="pas d'allègement justifié selon OcEne art.28",1,0)</f>
        <v>0</v>
      </c>
      <c r="AR82" s="26" t="s">
        <v>344</v>
      </c>
    </row>
    <row r="83" spans="1:44" ht="15" customHeight="1" x14ac:dyDescent="0.25">
      <c r="A83" s="1"/>
      <c r="B83" s="14"/>
      <c r="C83" s="14"/>
      <c r="D83" s="14"/>
      <c r="E83" s="14"/>
      <c r="F83" s="14"/>
      <c r="G83" s="14"/>
      <c r="H83" s="14"/>
      <c r="I83" s="14"/>
      <c r="J83" s="14"/>
      <c r="K83" s="166" t="s">
        <v>237</v>
      </c>
      <c r="L83" s="166"/>
      <c r="M83" s="166"/>
      <c r="N83" s="166"/>
      <c r="O83" s="166"/>
      <c r="P83" s="166"/>
      <c r="Q83" s="166"/>
      <c r="R83" s="166"/>
      <c r="S83" s="166"/>
      <c r="T83" s="166"/>
      <c r="U83" s="166"/>
      <c r="V83" s="166"/>
      <c r="W83" s="166"/>
      <c r="X83" s="166"/>
      <c r="Y83" s="166"/>
      <c r="Z83" s="166"/>
      <c r="AA83" s="166"/>
      <c r="AB83" s="166"/>
      <c r="AC83" s="27" t="str">
        <f>IF(K83="autre (compléter ci-dessous)","Joindre justification","")</f>
        <v/>
      </c>
      <c r="AD83" s="1"/>
      <c r="AE83" s="1"/>
      <c r="AF83" s="1"/>
      <c r="AG83" s="1"/>
      <c r="AH83" s="1"/>
      <c r="AI83" s="1"/>
      <c r="AJ83" s="14"/>
      <c r="AK83" s="14"/>
      <c r="AL83" s="1"/>
    </row>
    <row r="84" spans="1:44" ht="15" customHeight="1" thickBot="1" x14ac:dyDescent="0.3">
      <c r="A84" s="1"/>
      <c r="B84" s="16"/>
      <c r="C84" s="16"/>
      <c r="D84" s="16"/>
      <c r="E84" s="16"/>
      <c r="F84" s="16"/>
      <c r="G84" s="16"/>
      <c r="H84" s="16"/>
      <c r="I84" s="16"/>
      <c r="J84" s="16"/>
      <c r="K84" s="28" t="str">
        <f>IF(K83=AR98,"Compensation de l'énergie électrique supplémentaire requise - EN-VS-104","")</f>
        <v/>
      </c>
      <c r="L84" s="16"/>
      <c r="M84" s="16"/>
      <c r="N84" s="16"/>
      <c r="O84" s="16"/>
      <c r="P84" s="16"/>
      <c r="Q84" s="16"/>
      <c r="R84" s="16"/>
      <c r="S84" s="26"/>
      <c r="T84" s="16"/>
      <c r="U84" s="16"/>
      <c r="V84" s="16"/>
      <c r="W84" s="16"/>
      <c r="X84" s="16"/>
      <c r="Y84" s="16"/>
      <c r="Z84" s="16"/>
      <c r="AA84" s="16"/>
      <c r="AB84" s="16"/>
      <c r="AC84" s="16"/>
      <c r="AD84" s="16"/>
      <c r="AE84" s="16"/>
      <c r="AF84" s="16"/>
      <c r="AG84" s="16"/>
      <c r="AH84" s="16"/>
      <c r="AI84" s="16"/>
      <c r="AJ84" s="16"/>
      <c r="AK84" s="16"/>
      <c r="AL84" s="1"/>
      <c r="AR84" s="26" t="s">
        <v>237</v>
      </c>
    </row>
    <row r="85" spans="1:44" ht="15" customHeight="1" x14ac:dyDescent="0.25">
      <c r="A85" s="1"/>
      <c r="B85" s="223" t="s">
        <v>374</v>
      </c>
      <c r="C85" s="223"/>
      <c r="D85" s="223"/>
      <c r="E85" s="223"/>
      <c r="F85" s="223"/>
      <c r="G85" s="223"/>
      <c r="H85" s="223"/>
      <c r="I85" s="223"/>
      <c r="J85" s="223"/>
      <c r="K85" s="223"/>
      <c r="L85" s="223"/>
      <c r="M85" s="223"/>
      <c r="N85" s="223"/>
      <c r="O85" s="223"/>
      <c r="P85" s="223"/>
      <c r="Q85" s="223"/>
      <c r="R85" s="223"/>
      <c r="S85" s="223"/>
      <c r="T85" s="223"/>
      <c r="U85" s="223"/>
      <c r="V85" s="223"/>
      <c r="W85" s="223"/>
      <c r="X85" s="223"/>
      <c r="Y85" s="223"/>
      <c r="Z85" s="223"/>
      <c r="AA85" s="223"/>
      <c r="AB85" s="223"/>
      <c r="AC85" s="223"/>
      <c r="AD85" s="223"/>
      <c r="AE85" s="223"/>
      <c r="AF85" s="223"/>
      <c r="AG85" s="223"/>
      <c r="AH85" s="223"/>
      <c r="AI85" s="223"/>
      <c r="AJ85" s="223"/>
      <c r="AK85" s="223"/>
      <c r="AL85" s="1"/>
      <c r="AR85" s="26" t="s">
        <v>348</v>
      </c>
    </row>
    <row r="86" spans="1:44" ht="15" customHeight="1" x14ac:dyDescent="0.25">
      <c r="A86" s="1"/>
      <c r="B86" s="168"/>
      <c r="C86" s="169"/>
      <c r="D86" s="169"/>
      <c r="E86" s="169"/>
      <c r="F86" s="169"/>
      <c r="G86" s="169"/>
      <c r="H86" s="169"/>
      <c r="I86" s="169"/>
      <c r="J86" s="169"/>
      <c r="K86" s="169"/>
      <c r="L86" s="169"/>
      <c r="M86" s="169"/>
      <c r="N86" s="169"/>
      <c r="O86" s="169"/>
      <c r="P86" s="169"/>
      <c r="Q86" s="169"/>
      <c r="R86" s="169"/>
      <c r="S86" s="169"/>
      <c r="T86" s="169"/>
      <c r="U86" s="169"/>
      <c r="V86" s="169"/>
      <c r="W86" s="169"/>
      <c r="X86" s="169"/>
      <c r="Y86" s="169"/>
      <c r="Z86" s="169"/>
      <c r="AA86" s="169"/>
      <c r="AB86" s="169"/>
      <c r="AC86" s="169"/>
      <c r="AD86" s="169"/>
      <c r="AE86" s="169"/>
      <c r="AF86" s="169"/>
      <c r="AG86" s="169"/>
      <c r="AH86" s="169"/>
      <c r="AI86" s="169"/>
      <c r="AJ86" s="169"/>
      <c r="AK86" s="170"/>
      <c r="AL86" s="1"/>
      <c r="AR86" s="26" t="s">
        <v>349</v>
      </c>
    </row>
    <row r="87" spans="1:44" ht="15" customHeight="1" x14ac:dyDescent="0.25">
      <c r="A87" s="1"/>
      <c r="B87" s="171"/>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c r="AK87" s="173"/>
      <c r="AL87" s="1"/>
      <c r="AR87" s="26" t="s">
        <v>350</v>
      </c>
    </row>
    <row r="88" spans="1:44" ht="15" customHeight="1" x14ac:dyDescent="0.25">
      <c r="A88" s="1"/>
      <c r="B88" s="171"/>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c r="AK88" s="173"/>
      <c r="AL88" s="1"/>
      <c r="AR88" s="26" t="s">
        <v>376</v>
      </c>
    </row>
    <row r="89" spans="1:44" ht="15" customHeight="1" x14ac:dyDescent="0.25">
      <c r="A89" s="1"/>
      <c r="B89" s="171"/>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c r="AJ89" s="172"/>
      <c r="AK89" s="173"/>
      <c r="AL89" s="1"/>
    </row>
    <row r="90" spans="1:44" ht="15" customHeight="1" x14ac:dyDescent="0.25">
      <c r="A90" s="1"/>
      <c r="B90" s="171"/>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c r="AJ90" s="172"/>
      <c r="AK90" s="173"/>
      <c r="AL90" s="1"/>
      <c r="AR90" s="42" t="s">
        <v>157</v>
      </c>
    </row>
    <row r="91" spans="1:44" ht="15" customHeight="1" x14ac:dyDescent="0.25">
      <c r="A91" s="1"/>
      <c r="B91" s="171"/>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c r="AJ91" s="172"/>
      <c r="AK91" s="173"/>
      <c r="AL91" s="1"/>
      <c r="AR91" s="31" t="s">
        <v>237</v>
      </c>
    </row>
    <row r="92" spans="1:44" ht="15" customHeight="1" x14ac:dyDescent="0.25">
      <c r="B92" s="174"/>
      <c r="C92" s="175"/>
      <c r="D92" s="175"/>
      <c r="E92" s="175"/>
      <c r="F92" s="175"/>
      <c r="G92" s="175"/>
      <c r="H92" s="175"/>
      <c r="I92" s="175"/>
      <c r="J92" s="175"/>
      <c r="K92" s="175"/>
      <c r="L92" s="175"/>
      <c r="M92" s="175"/>
      <c r="N92" s="175"/>
      <c r="O92" s="175"/>
      <c r="P92" s="175"/>
      <c r="Q92" s="175"/>
      <c r="R92" s="175"/>
      <c r="S92" s="175"/>
      <c r="T92" s="175"/>
      <c r="U92" s="175"/>
      <c r="V92" s="175"/>
      <c r="W92" s="175"/>
      <c r="X92" s="175"/>
      <c r="Y92" s="175"/>
      <c r="Z92" s="175"/>
      <c r="AA92" s="175"/>
      <c r="AB92" s="175"/>
      <c r="AC92" s="175"/>
      <c r="AD92" s="175"/>
      <c r="AE92" s="175"/>
      <c r="AF92" s="175"/>
      <c r="AG92" s="175"/>
      <c r="AH92" s="175"/>
      <c r="AI92" s="175"/>
      <c r="AJ92" s="175"/>
      <c r="AK92" s="176"/>
      <c r="AL92" s="1"/>
      <c r="AR92" s="31" t="s">
        <v>351</v>
      </c>
    </row>
    <row r="93" spans="1:44" ht="16.5" customHeight="1" x14ac:dyDescent="0.25">
      <c r="A93" s="1"/>
      <c r="B93" s="32"/>
      <c r="C93" s="30"/>
      <c r="D93" s="30" t="s">
        <v>363</v>
      </c>
      <c r="E93" s="33"/>
      <c r="F93" s="33"/>
      <c r="G93" s="33"/>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4"/>
      <c r="AL93" s="1"/>
      <c r="AR93" s="31" t="s">
        <v>352</v>
      </c>
    </row>
    <row r="94" spans="1:44" ht="16.5" customHeight="1" x14ac:dyDescent="0.25">
      <c r="A94" s="1"/>
      <c r="B94" s="32"/>
      <c r="C94" s="30"/>
      <c r="D94" s="30" t="s">
        <v>362</v>
      </c>
      <c r="E94" s="33"/>
      <c r="F94" s="33"/>
      <c r="G94" s="33"/>
      <c r="H94" s="33"/>
      <c r="I94" s="33"/>
      <c r="J94" s="33"/>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4"/>
      <c r="AL94" s="1"/>
      <c r="AR94" s="31" t="s">
        <v>353</v>
      </c>
    </row>
    <row r="95" spans="1:44" ht="16.5" customHeight="1" x14ac:dyDescent="0.25">
      <c r="A95" s="1"/>
      <c r="B95" s="32"/>
      <c r="C95" s="30"/>
      <c r="D95" s="30" t="s">
        <v>214</v>
      </c>
      <c r="E95" s="33"/>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4"/>
      <c r="AL95" s="1"/>
      <c r="AR95" s="31" t="s">
        <v>354</v>
      </c>
    </row>
    <row r="96" spans="1:44" ht="17.45" customHeight="1" x14ac:dyDescent="0.25">
      <c r="A96" s="1"/>
      <c r="B96" s="35"/>
      <c r="C96" s="30"/>
      <c r="D96" s="30" t="s">
        <v>360</v>
      </c>
      <c r="E96" s="33"/>
      <c r="F96" s="33"/>
      <c r="G96" s="33"/>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4"/>
      <c r="AL96" s="1"/>
      <c r="AR96" s="31" t="s">
        <v>355</v>
      </c>
    </row>
    <row r="97" spans="1:44" ht="17.45" customHeight="1" x14ac:dyDescent="0.25">
      <c r="A97" s="1"/>
      <c r="B97" s="35"/>
      <c r="C97" s="30"/>
      <c r="D97" s="30" t="s">
        <v>359</v>
      </c>
      <c r="E97" s="33"/>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4"/>
      <c r="AL97" s="1"/>
      <c r="AR97" s="31" t="s">
        <v>356</v>
      </c>
    </row>
    <row r="98" spans="1:44" ht="17.45" customHeight="1" x14ac:dyDescent="0.25">
      <c r="A98" s="1"/>
      <c r="B98" s="17"/>
      <c r="C98" s="18"/>
      <c r="D98" s="59" t="s">
        <v>358</v>
      </c>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20"/>
      <c r="AL98" s="1"/>
      <c r="AR98" s="31" t="s">
        <v>357</v>
      </c>
    </row>
    <row r="99" spans="1:44" ht="17.45" customHeight="1" thickBot="1" x14ac:dyDescent="0.3">
      <c r="A99" s="1"/>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1"/>
    </row>
    <row r="100" spans="1:44" ht="17.4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row>
    <row r="101" spans="1:44" ht="17.45" customHeight="1" x14ac:dyDescent="0.25">
      <c r="A101" s="1"/>
      <c r="B101" s="197" t="s">
        <v>322</v>
      </c>
      <c r="C101" s="197"/>
      <c r="D101" s="197"/>
      <c r="E101" s="197"/>
      <c r="F101" s="197"/>
      <c r="G101" s="198"/>
      <c r="H101" s="199" t="s">
        <v>327</v>
      </c>
      <c r="I101" s="200"/>
      <c r="J101" s="200"/>
      <c r="K101" s="200"/>
      <c r="L101" s="200"/>
      <c r="M101" s="200"/>
      <c r="N101" s="200"/>
      <c r="O101" s="200"/>
      <c r="P101" s="200"/>
      <c r="Q101" s="200"/>
      <c r="R101" s="200"/>
      <c r="S101" s="200"/>
      <c r="T101" s="200"/>
      <c r="U101" s="200"/>
      <c r="V101" s="201"/>
      <c r="W101" s="205" t="s">
        <v>364</v>
      </c>
      <c r="X101" s="206"/>
      <c r="Y101" s="206"/>
      <c r="Z101" s="206"/>
      <c r="AA101" s="206"/>
      <c r="AB101" s="206"/>
      <c r="AC101" s="206"/>
      <c r="AD101" s="206"/>
      <c r="AE101" s="206"/>
      <c r="AF101" s="206"/>
      <c r="AG101" s="206"/>
      <c r="AH101" s="206"/>
      <c r="AI101" s="206"/>
      <c r="AJ101" s="206"/>
      <c r="AK101" s="207"/>
      <c r="AL101" s="1"/>
    </row>
    <row r="102" spans="1:44" ht="17.45" customHeight="1" x14ac:dyDescent="0.25">
      <c r="A102" s="1"/>
      <c r="B102" s="21"/>
      <c r="C102" s="21"/>
      <c r="D102" s="21"/>
      <c r="E102" s="21"/>
      <c r="F102" s="21"/>
      <c r="G102" s="21"/>
      <c r="H102" s="202"/>
      <c r="I102" s="203"/>
      <c r="J102" s="203"/>
      <c r="K102" s="203"/>
      <c r="L102" s="203"/>
      <c r="M102" s="203"/>
      <c r="N102" s="203"/>
      <c r="O102" s="203"/>
      <c r="P102" s="203"/>
      <c r="Q102" s="203"/>
      <c r="R102" s="203"/>
      <c r="S102" s="203"/>
      <c r="T102" s="203"/>
      <c r="U102" s="203"/>
      <c r="V102" s="204"/>
      <c r="W102" s="208"/>
      <c r="X102" s="209"/>
      <c r="Y102" s="209"/>
      <c r="Z102" s="209"/>
      <c r="AA102" s="209"/>
      <c r="AB102" s="209"/>
      <c r="AC102" s="209"/>
      <c r="AD102" s="209"/>
      <c r="AE102" s="209"/>
      <c r="AF102" s="209"/>
      <c r="AG102" s="209"/>
      <c r="AH102" s="209"/>
      <c r="AI102" s="209"/>
      <c r="AJ102" s="209"/>
      <c r="AK102" s="210"/>
      <c r="AL102" s="1"/>
    </row>
    <row r="103" spans="1:44" ht="17.45" customHeight="1" x14ac:dyDescent="0.25">
      <c r="A103" s="1"/>
      <c r="B103" s="177" t="s">
        <v>323</v>
      </c>
      <c r="C103" s="177"/>
      <c r="D103" s="177"/>
      <c r="E103" s="177"/>
      <c r="F103" s="177"/>
      <c r="G103" s="178"/>
      <c r="H103" s="211"/>
      <c r="I103" s="212"/>
      <c r="J103" s="212"/>
      <c r="K103" s="212"/>
      <c r="L103" s="212"/>
      <c r="M103" s="212"/>
      <c r="N103" s="212"/>
      <c r="O103" s="212"/>
      <c r="P103" s="212"/>
      <c r="Q103" s="212"/>
      <c r="R103" s="212"/>
      <c r="S103" s="212"/>
      <c r="T103" s="212"/>
      <c r="U103" s="212"/>
      <c r="V103" s="213"/>
      <c r="W103" s="217"/>
      <c r="X103" s="218"/>
      <c r="Y103" s="218"/>
      <c r="Z103" s="218"/>
      <c r="AA103" s="218"/>
      <c r="AB103" s="218"/>
      <c r="AC103" s="218"/>
      <c r="AD103" s="218"/>
      <c r="AE103" s="218"/>
      <c r="AF103" s="218"/>
      <c r="AG103" s="218"/>
      <c r="AH103" s="218"/>
      <c r="AI103" s="218"/>
      <c r="AJ103" s="218"/>
      <c r="AK103" s="219"/>
      <c r="AL103" s="1"/>
    </row>
    <row r="104" spans="1:44" ht="17.45" customHeight="1" x14ac:dyDescent="0.25">
      <c r="A104" s="1"/>
      <c r="B104" s="177"/>
      <c r="C104" s="177"/>
      <c r="D104" s="177"/>
      <c r="E104" s="177"/>
      <c r="F104" s="177"/>
      <c r="G104" s="178"/>
      <c r="H104" s="214"/>
      <c r="I104" s="215"/>
      <c r="J104" s="215"/>
      <c r="K104" s="215"/>
      <c r="L104" s="215"/>
      <c r="M104" s="215"/>
      <c r="N104" s="215"/>
      <c r="O104" s="215"/>
      <c r="P104" s="215"/>
      <c r="Q104" s="215"/>
      <c r="R104" s="215"/>
      <c r="S104" s="215"/>
      <c r="T104" s="215"/>
      <c r="U104" s="215"/>
      <c r="V104" s="216"/>
      <c r="W104" s="220"/>
      <c r="X104" s="221"/>
      <c r="Y104" s="221"/>
      <c r="Z104" s="221"/>
      <c r="AA104" s="221"/>
      <c r="AB104" s="221"/>
      <c r="AC104" s="221"/>
      <c r="AD104" s="221"/>
      <c r="AE104" s="221"/>
      <c r="AF104" s="221"/>
      <c r="AG104" s="221"/>
      <c r="AH104" s="221"/>
      <c r="AI104" s="221"/>
      <c r="AJ104" s="221"/>
      <c r="AK104" s="222"/>
      <c r="AL104" s="1"/>
    </row>
    <row r="105" spans="1:44" ht="17.45" customHeight="1" x14ac:dyDescent="0.25">
      <c r="A105" s="1"/>
      <c r="B105" s="146" t="s">
        <v>324</v>
      </c>
      <c r="C105" s="146"/>
      <c r="D105" s="146"/>
      <c r="E105" s="146"/>
      <c r="F105" s="146"/>
      <c r="G105" s="191"/>
      <c r="H105" s="192"/>
      <c r="I105" s="107"/>
      <c r="J105" s="107"/>
      <c r="K105" s="107"/>
      <c r="L105" s="107"/>
      <c r="M105" s="107"/>
      <c r="N105" s="107"/>
      <c r="O105" s="107"/>
      <c r="P105" s="107"/>
      <c r="Q105" s="107"/>
      <c r="R105" s="107"/>
      <c r="S105" s="107"/>
      <c r="T105" s="107"/>
      <c r="U105" s="107"/>
      <c r="V105" s="193"/>
      <c r="W105" s="194"/>
      <c r="X105" s="195"/>
      <c r="Y105" s="195"/>
      <c r="Z105" s="195"/>
      <c r="AA105" s="195"/>
      <c r="AB105" s="195"/>
      <c r="AC105" s="195"/>
      <c r="AD105" s="195"/>
      <c r="AE105" s="195"/>
      <c r="AF105" s="195"/>
      <c r="AG105" s="195"/>
      <c r="AH105" s="195"/>
      <c r="AI105" s="195"/>
      <c r="AJ105" s="195"/>
      <c r="AK105" s="196"/>
      <c r="AL105" s="1"/>
    </row>
    <row r="106" spans="1:44" ht="16.5" customHeight="1" x14ac:dyDescent="0.25">
      <c r="A106" s="1"/>
      <c r="B106" s="146" t="s">
        <v>325</v>
      </c>
      <c r="C106" s="146"/>
      <c r="D106" s="146"/>
      <c r="E106" s="146"/>
      <c r="F106" s="146"/>
      <c r="G106" s="191"/>
      <c r="H106" s="192"/>
      <c r="I106" s="107"/>
      <c r="J106" s="107"/>
      <c r="K106" s="107"/>
      <c r="L106" s="107"/>
      <c r="M106" s="107"/>
      <c r="N106" s="107"/>
      <c r="O106" s="107"/>
      <c r="P106" s="107"/>
      <c r="Q106" s="107"/>
      <c r="R106" s="107"/>
      <c r="S106" s="107"/>
      <c r="T106" s="107"/>
      <c r="U106" s="107"/>
      <c r="V106" s="193"/>
      <c r="W106" s="194"/>
      <c r="X106" s="195"/>
      <c r="Y106" s="195"/>
      <c r="Z106" s="195"/>
      <c r="AA106" s="195"/>
      <c r="AB106" s="195"/>
      <c r="AC106" s="195"/>
      <c r="AD106" s="195"/>
      <c r="AE106" s="195"/>
      <c r="AF106" s="195"/>
      <c r="AG106" s="195"/>
      <c r="AH106" s="195"/>
      <c r="AI106" s="195"/>
      <c r="AJ106" s="195"/>
      <c r="AK106" s="196"/>
      <c r="AL106" s="1"/>
    </row>
    <row r="107" spans="1:44" ht="16.5" customHeight="1" x14ac:dyDescent="0.25">
      <c r="A107" s="1"/>
      <c r="B107" s="177" t="s">
        <v>326</v>
      </c>
      <c r="C107" s="177"/>
      <c r="D107" s="177"/>
      <c r="E107" s="177"/>
      <c r="F107" s="177"/>
      <c r="G107" s="178"/>
      <c r="H107" s="179"/>
      <c r="I107" s="180"/>
      <c r="J107" s="180"/>
      <c r="K107" s="180"/>
      <c r="L107" s="180"/>
      <c r="M107" s="180"/>
      <c r="N107" s="180"/>
      <c r="O107" s="180"/>
      <c r="P107" s="180"/>
      <c r="Q107" s="180"/>
      <c r="R107" s="180"/>
      <c r="S107" s="180"/>
      <c r="T107" s="180"/>
      <c r="U107" s="180"/>
      <c r="V107" s="181"/>
      <c r="W107" s="185"/>
      <c r="X107" s="186"/>
      <c r="Y107" s="186"/>
      <c r="Z107" s="186"/>
      <c r="AA107" s="186"/>
      <c r="AB107" s="186"/>
      <c r="AC107" s="186"/>
      <c r="AD107" s="186"/>
      <c r="AE107" s="186"/>
      <c r="AF107" s="186"/>
      <c r="AG107" s="186"/>
      <c r="AH107" s="186"/>
      <c r="AI107" s="186"/>
      <c r="AJ107" s="186"/>
      <c r="AK107" s="187"/>
      <c r="AL107" s="1"/>
    </row>
    <row r="108" spans="1:44" ht="16.5" customHeight="1" x14ac:dyDescent="0.25">
      <c r="A108" s="1"/>
      <c r="B108" s="177"/>
      <c r="C108" s="177"/>
      <c r="D108" s="177"/>
      <c r="E108" s="177"/>
      <c r="F108" s="177"/>
      <c r="G108" s="178"/>
      <c r="H108" s="182"/>
      <c r="I108" s="183"/>
      <c r="J108" s="183"/>
      <c r="K108" s="183"/>
      <c r="L108" s="183"/>
      <c r="M108" s="183"/>
      <c r="N108" s="183"/>
      <c r="O108" s="183"/>
      <c r="P108" s="183"/>
      <c r="Q108" s="183"/>
      <c r="R108" s="183"/>
      <c r="S108" s="183"/>
      <c r="T108" s="183"/>
      <c r="U108" s="183"/>
      <c r="V108" s="184"/>
      <c r="W108" s="188"/>
      <c r="X108" s="189"/>
      <c r="Y108" s="189"/>
      <c r="Z108" s="189"/>
      <c r="AA108" s="189"/>
      <c r="AB108" s="189"/>
      <c r="AC108" s="189"/>
      <c r="AD108" s="189"/>
      <c r="AE108" s="189"/>
      <c r="AF108" s="189"/>
      <c r="AG108" s="189"/>
      <c r="AH108" s="189"/>
      <c r="AI108" s="189"/>
      <c r="AJ108" s="189"/>
      <c r="AK108" s="190"/>
      <c r="AL108" s="1"/>
    </row>
    <row r="109" spans="1:44" ht="16.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0" t="s">
        <v>378</v>
      </c>
      <c r="AL109" s="1"/>
    </row>
    <row r="110" spans="1:44" ht="16.5" hidden="1" customHeight="1" x14ac:dyDescent="0.25"/>
    <row r="111" spans="1:44" ht="16.5" hidden="1" customHeight="1" x14ac:dyDescent="0.25"/>
    <row r="112" spans="1:44" ht="16.5" hidden="1" customHeight="1" x14ac:dyDescent="0.25"/>
    <row r="113" ht="16.5" hidden="1" customHeight="1" x14ac:dyDescent="0.25"/>
    <row r="114" ht="16.5" hidden="1" customHeight="1" x14ac:dyDescent="0.25"/>
    <row r="115" ht="16.5" hidden="1" customHeight="1" x14ac:dyDescent="0.25"/>
    <row r="116" ht="16.5" hidden="1" customHeight="1" x14ac:dyDescent="0.25"/>
    <row r="117" ht="16.5" hidden="1" customHeight="1" x14ac:dyDescent="0.25"/>
    <row r="118" ht="16.5" hidden="1" customHeight="1" x14ac:dyDescent="0.25"/>
    <row r="119" ht="16.5" hidden="1" customHeight="1" x14ac:dyDescent="0.25"/>
    <row r="120" ht="16.5" hidden="1" customHeight="1" x14ac:dyDescent="0.25"/>
    <row r="121" ht="16.5" hidden="1" customHeight="1" x14ac:dyDescent="0.25"/>
    <row r="122" ht="16.5" hidden="1" customHeight="1" x14ac:dyDescent="0.25"/>
    <row r="123" ht="16.5" hidden="1" customHeight="1" x14ac:dyDescent="0.25"/>
    <row r="124" ht="16.5" hidden="1" customHeight="1" x14ac:dyDescent="0.25"/>
    <row r="125" ht="16.5" hidden="1" customHeight="1" x14ac:dyDescent="0.25"/>
    <row r="126" ht="16.5" hidden="1" customHeight="1" x14ac:dyDescent="0.25"/>
    <row r="127" ht="16.5" hidden="1" customHeight="1" x14ac:dyDescent="0.25"/>
    <row r="128" ht="16.5" hidden="1" customHeight="1" x14ac:dyDescent="0.25"/>
    <row r="129" ht="16.5" hidden="1" customHeight="1" x14ac:dyDescent="0.25"/>
    <row r="130" ht="16.5" hidden="1" customHeight="1" x14ac:dyDescent="0.25"/>
    <row r="131" ht="16.5" hidden="1" customHeight="1" x14ac:dyDescent="0.25"/>
    <row r="132" ht="16.5" hidden="1" customHeight="1" x14ac:dyDescent="0.25"/>
    <row r="133" ht="16.5" hidden="1" customHeight="1" x14ac:dyDescent="0.25"/>
    <row r="134" ht="16.5" hidden="1" customHeight="1" x14ac:dyDescent="0.25"/>
    <row r="135" ht="16.5" hidden="1" customHeight="1" x14ac:dyDescent="0.25"/>
    <row r="136" ht="16.5" hidden="1" customHeight="1" x14ac:dyDescent="0.25"/>
    <row r="137" ht="16.5" hidden="1" customHeight="1" x14ac:dyDescent="0.25"/>
    <row r="138" ht="16.5" hidden="1" customHeight="1" x14ac:dyDescent="0.25"/>
    <row r="139" ht="16.5" hidden="1" customHeight="1" x14ac:dyDescent="0.25"/>
    <row r="140" ht="16.5" hidden="1" customHeight="1" x14ac:dyDescent="0.25"/>
    <row r="141" ht="16.5" hidden="1" customHeight="1" x14ac:dyDescent="0.25"/>
    <row r="142" ht="16.5" hidden="1" customHeight="1" x14ac:dyDescent="0.25"/>
    <row r="143" ht="16.5" hidden="1" customHeight="1" x14ac:dyDescent="0.25"/>
    <row r="144" ht="16.5" hidden="1" customHeight="1" x14ac:dyDescent="0.25"/>
    <row r="145" ht="16.5" hidden="1" customHeight="1" x14ac:dyDescent="0.25"/>
    <row r="146" ht="16.5" hidden="1" customHeight="1" x14ac:dyDescent="0.25"/>
    <row r="147" ht="16.5" hidden="1" customHeight="1" x14ac:dyDescent="0.25"/>
    <row r="148" ht="16.5" hidden="1" customHeight="1" x14ac:dyDescent="0.25"/>
    <row r="149" ht="16.5" hidden="1" customHeight="1" x14ac:dyDescent="0.25"/>
    <row r="150" ht="16.5" hidden="1" customHeight="1" x14ac:dyDescent="0.25"/>
    <row r="151" ht="16.5" hidden="1" customHeight="1" x14ac:dyDescent="0.25"/>
    <row r="152" ht="16.5" hidden="1" customHeight="1" x14ac:dyDescent="0.25"/>
    <row r="153" ht="16.5" hidden="1" customHeight="1" x14ac:dyDescent="0.25"/>
    <row r="154" ht="16.5" hidden="1" customHeight="1" x14ac:dyDescent="0.25"/>
    <row r="155" ht="16.5" hidden="1" customHeight="1" x14ac:dyDescent="0.25"/>
    <row r="156" ht="16.5" hidden="1" customHeight="1" x14ac:dyDescent="0.25"/>
    <row r="157" ht="16.5" hidden="1" customHeight="1" x14ac:dyDescent="0.25"/>
    <row r="158" ht="16.5" hidden="1" customHeight="1" x14ac:dyDescent="0.25"/>
    <row r="159" ht="16.5" hidden="1" customHeight="1" x14ac:dyDescent="0.25"/>
    <row r="160" ht="16.5" hidden="1" customHeight="1" x14ac:dyDescent="0.25"/>
    <row r="161" ht="16.5" hidden="1" customHeight="1" x14ac:dyDescent="0.25"/>
    <row r="162" ht="16.5" hidden="1" customHeight="1" x14ac:dyDescent="0.25"/>
    <row r="163" ht="16.5" hidden="1" customHeight="1" x14ac:dyDescent="0.25"/>
    <row r="164" ht="16.5" hidden="1" customHeight="1" x14ac:dyDescent="0.25"/>
    <row r="165" ht="16.5" hidden="1" customHeight="1" x14ac:dyDescent="0.25"/>
    <row r="166" ht="16.5" hidden="1" customHeight="1" x14ac:dyDescent="0.25"/>
    <row r="167" ht="16.5" hidden="1" customHeight="1" x14ac:dyDescent="0.25"/>
    <row r="168" ht="16.5" hidden="1" customHeight="1" x14ac:dyDescent="0.25"/>
    <row r="169" ht="16.5" hidden="1" customHeight="1" x14ac:dyDescent="0.25"/>
    <row r="170" ht="16.5" hidden="1" customHeight="1" x14ac:dyDescent="0.25"/>
    <row r="171" ht="16.5" hidden="1" customHeight="1" x14ac:dyDescent="0.25"/>
    <row r="172" ht="16.5" hidden="1" customHeight="1" x14ac:dyDescent="0.25"/>
    <row r="173" ht="16.5" hidden="1" customHeight="1" x14ac:dyDescent="0.25"/>
    <row r="174" ht="16.5" hidden="1" customHeight="1" x14ac:dyDescent="0.25"/>
    <row r="175" ht="0" hidden="1" customHeight="1" x14ac:dyDescent="0.25"/>
    <row r="176" ht="0" hidden="1" customHeight="1" x14ac:dyDescent="0.25"/>
    <row r="177" ht="0" hidden="1" customHeight="1" x14ac:dyDescent="0.25"/>
    <row r="178" ht="0" hidden="1" customHeight="1" x14ac:dyDescent="0.25"/>
    <row r="179" ht="0" hidden="1" customHeight="1" x14ac:dyDescent="0.25"/>
    <row r="180" ht="12.75" hidden="1" x14ac:dyDescent="0.25"/>
    <row r="181" ht="12.75" hidden="1" x14ac:dyDescent="0.25"/>
    <row r="182" ht="12.75" hidden="1" x14ac:dyDescent="0.25"/>
    <row r="183" ht="0" hidden="1" customHeight="1" x14ac:dyDescent="0.25"/>
    <row r="184" ht="0" hidden="1" customHeight="1" x14ac:dyDescent="0.25"/>
    <row r="185" ht="0" hidden="1" customHeight="1" x14ac:dyDescent="0.25"/>
    <row r="186" ht="0" hidden="1" customHeight="1" x14ac:dyDescent="0.25"/>
    <row r="187" ht="0" hidden="1" customHeight="1" x14ac:dyDescent="0.25"/>
    <row r="188" ht="0" hidden="1" customHeight="1" x14ac:dyDescent="0.25"/>
    <row r="189" ht="0" hidden="1" customHeight="1" x14ac:dyDescent="0.25"/>
    <row r="190" ht="0" hidden="1" customHeight="1" x14ac:dyDescent="0.25"/>
    <row r="191" ht="0" hidden="1" customHeight="1" x14ac:dyDescent="0.25"/>
    <row r="192" ht="12.75" hidden="1" x14ac:dyDescent="0.25"/>
    <row r="193" ht="12.75" hidden="1" x14ac:dyDescent="0.25"/>
    <row r="194" ht="12.75" hidden="1" x14ac:dyDescent="0.25"/>
    <row r="195" ht="12.75" hidden="1" x14ac:dyDescent="0.25"/>
    <row r="196" ht="0" hidden="1" customHeight="1" x14ac:dyDescent="0.25"/>
    <row r="197" ht="0" hidden="1" customHeight="1" x14ac:dyDescent="0.25"/>
    <row r="198" ht="0" hidden="1" customHeight="1" x14ac:dyDescent="0.25"/>
    <row r="199" ht="0" hidden="1" customHeight="1" x14ac:dyDescent="0.25"/>
    <row r="200" ht="0" hidden="1" customHeight="1" x14ac:dyDescent="0.25"/>
    <row r="201" ht="0" hidden="1" customHeight="1" x14ac:dyDescent="0.25"/>
    <row r="202" ht="0" hidden="1" customHeight="1" x14ac:dyDescent="0.25"/>
    <row r="203" ht="0" hidden="1" customHeight="1" x14ac:dyDescent="0.25"/>
    <row r="204" ht="0" hidden="1" customHeight="1" x14ac:dyDescent="0.25"/>
    <row r="205" ht="0" hidden="1" customHeight="1" x14ac:dyDescent="0.25"/>
    <row r="206" ht="0" hidden="1" customHeight="1" x14ac:dyDescent="0.25"/>
    <row r="207" ht="0" hidden="1" customHeight="1" x14ac:dyDescent="0.25"/>
    <row r="208" ht="12.75" hidden="1" x14ac:dyDescent="0.25"/>
    <row r="209" ht="12.75" hidden="1" x14ac:dyDescent="0.25"/>
    <row r="210" ht="12.75" hidden="1" x14ac:dyDescent="0.25"/>
    <row r="211" ht="0" hidden="1" customHeight="1" x14ac:dyDescent="0.25"/>
    <row r="212" ht="0" hidden="1" customHeight="1" x14ac:dyDescent="0.25"/>
    <row r="213" ht="12.75" hidden="1" x14ac:dyDescent="0.25"/>
    <row r="214" ht="12.75" hidden="1" x14ac:dyDescent="0.25"/>
    <row r="215" ht="0" hidden="1" customHeight="1" x14ac:dyDescent="0.25"/>
    <row r="216" ht="0" hidden="1" customHeight="1" x14ac:dyDescent="0.25"/>
    <row r="217" ht="0" hidden="1" customHeight="1" x14ac:dyDescent="0.25"/>
    <row r="218" ht="0" hidden="1" customHeight="1" x14ac:dyDescent="0.25"/>
    <row r="219" ht="0" hidden="1" customHeight="1" x14ac:dyDescent="0.25"/>
    <row r="220" ht="0" hidden="1" customHeight="1" x14ac:dyDescent="0.25"/>
    <row r="221" ht="0" hidden="1" customHeight="1" x14ac:dyDescent="0.25"/>
    <row r="222" ht="0" hidden="1" customHeight="1" x14ac:dyDescent="0.25"/>
    <row r="223" ht="0" hidden="1" customHeight="1" x14ac:dyDescent="0.25"/>
    <row r="224" ht="0" hidden="1" customHeight="1" x14ac:dyDescent="0.25"/>
    <row r="225" ht="0" hidden="1" customHeight="1" x14ac:dyDescent="0.25"/>
    <row r="226" ht="0" hidden="1" customHeight="1" x14ac:dyDescent="0.25"/>
    <row r="227" ht="0" hidden="1" customHeight="1" x14ac:dyDescent="0.25"/>
    <row r="228" ht="0" hidden="1" customHeight="1" x14ac:dyDescent="0.25"/>
    <row r="229" ht="0" hidden="1" customHeight="1" x14ac:dyDescent="0.25"/>
    <row r="230" ht="0" hidden="1" customHeight="1" x14ac:dyDescent="0.25"/>
    <row r="231" ht="0" hidden="1" customHeight="1" x14ac:dyDescent="0.25"/>
    <row r="232" ht="0" hidden="1" customHeight="1" x14ac:dyDescent="0.25"/>
    <row r="233" ht="0" hidden="1" customHeight="1" x14ac:dyDescent="0.25"/>
    <row r="234" ht="0" hidden="1" customHeight="1" x14ac:dyDescent="0.25"/>
    <row r="235" ht="0" hidden="1" customHeight="1" x14ac:dyDescent="0.25"/>
    <row r="236" ht="0" hidden="1" customHeight="1" x14ac:dyDescent="0.25"/>
    <row r="237" ht="0" hidden="1" customHeight="1" x14ac:dyDescent="0.25"/>
    <row r="238" ht="0" hidden="1" customHeight="1" x14ac:dyDescent="0.25"/>
    <row r="239" ht="0" hidden="1" customHeight="1" x14ac:dyDescent="0.25"/>
    <row r="240" ht="0" hidden="1" customHeight="1" x14ac:dyDescent="0.25"/>
    <row r="241" ht="12.75" hidden="1" x14ac:dyDescent="0.25"/>
    <row r="242" ht="12.75" hidden="1" x14ac:dyDescent="0.25"/>
    <row r="243" ht="12.75" hidden="1" x14ac:dyDescent="0.25"/>
    <row r="244" ht="12.75" hidden="1" x14ac:dyDescent="0.25"/>
    <row r="245" ht="12.75" hidden="1" x14ac:dyDescent="0.25"/>
    <row r="246" ht="12.75" hidden="1" x14ac:dyDescent="0.25"/>
    <row r="247" ht="0" hidden="1" customHeight="1" x14ac:dyDescent="0.25"/>
    <row r="248" ht="12.75" hidden="1" x14ac:dyDescent="0.25"/>
    <row r="249" ht="0" hidden="1" customHeight="1" x14ac:dyDescent="0.25"/>
    <row r="250" ht="0" hidden="1" customHeight="1" x14ac:dyDescent="0.25"/>
    <row r="251" ht="0" hidden="1" customHeight="1" x14ac:dyDescent="0.25"/>
    <row r="252" ht="0" hidden="1" customHeight="1" x14ac:dyDescent="0.25"/>
    <row r="253" ht="0" hidden="1" customHeight="1" x14ac:dyDescent="0.25"/>
    <row r="254" ht="0" hidden="1" customHeight="1" x14ac:dyDescent="0.25"/>
    <row r="255" ht="0" hidden="1" customHeight="1" x14ac:dyDescent="0.25"/>
    <row r="256" ht="0" hidden="1" customHeight="1" x14ac:dyDescent="0.25"/>
    <row r="257" ht="0" hidden="1" customHeight="1" x14ac:dyDescent="0.25"/>
    <row r="258" ht="0" hidden="1" customHeight="1" x14ac:dyDescent="0.25"/>
    <row r="259" ht="12.75" hidden="1" x14ac:dyDescent="0.25"/>
    <row r="260" ht="12.75" hidden="1" x14ac:dyDescent="0.25"/>
    <row r="261" ht="0" hidden="1" customHeight="1" x14ac:dyDescent="0.25"/>
    <row r="262" ht="0" hidden="1" customHeight="1" x14ac:dyDescent="0.25"/>
    <row r="263" ht="0" hidden="1" customHeight="1" x14ac:dyDescent="0.25"/>
    <row r="264" ht="0" hidden="1" customHeight="1" x14ac:dyDescent="0.25"/>
    <row r="265" ht="12.75" hidden="1" x14ac:dyDescent="0.25"/>
    <row r="266" ht="12.75" hidden="1" x14ac:dyDescent="0.25"/>
    <row r="267" ht="12.75" hidden="1" x14ac:dyDescent="0.25"/>
    <row r="268" ht="12.75" hidden="1" x14ac:dyDescent="0.25"/>
    <row r="269" ht="12.75" hidden="1" x14ac:dyDescent="0.25"/>
    <row r="270" ht="0" hidden="1" customHeight="1" x14ac:dyDescent="0.25"/>
    <row r="271" ht="0" hidden="1" customHeight="1" x14ac:dyDescent="0.25"/>
    <row r="272" ht="0" hidden="1" customHeight="1" x14ac:dyDescent="0.25"/>
    <row r="273" ht="0" hidden="1" customHeight="1" x14ac:dyDescent="0.25"/>
    <row r="274" ht="0" hidden="1" customHeight="1" x14ac:dyDescent="0.25"/>
    <row r="275" ht="12.75" hidden="1" x14ac:dyDescent="0.25"/>
    <row r="276" ht="12.75" hidden="1" x14ac:dyDescent="0.25"/>
    <row r="277" ht="12.75" hidden="1" x14ac:dyDescent="0.25"/>
    <row r="278" ht="12.75" hidden="1" x14ac:dyDescent="0.25"/>
    <row r="279" ht="12.75" hidden="1" x14ac:dyDescent="0.25"/>
  </sheetData>
  <sheetProtection algorithmName="SHA-512" hashValue="yr9fxQ89JdeQRBqIQ4HWWhk9HHuyX01L+XM/dFA7U7ZzXghdotzNHFHIC0hXleAOHfhlplGHgaZHR90O41D+OA==" saltValue="S+6QkGLDqtYDadmzGNiXSg==" spinCount="100000" sheet="1" objects="1" scenarios="1" formatCells="0" selectLockedCells="1"/>
  <mergeCells count="72">
    <mergeCell ref="H107:V108"/>
    <mergeCell ref="W107:AK108"/>
    <mergeCell ref="X32:AK32"/>
    <mergeCell ref="B103:G104"/>
    <mergeCell ref="B105:G105"/>
    <mergeCell ref="B106:G106"/>
    <mergeCell ref="B107:G108"/>
    <mergeCell ref="U77:AI77"/>
    <mergeCell ref="H105:V105"/>
    <mergeCell ref="W105:AK105"/>
    <mergeCell ref="H106:V106"/>
    <mergeCell ref="W106:AK106"/>
    <mergeCell ref="B85:AK85"/>
    <mergeCell ref="B86:AK92"/>
    <mergeCell ref="B101:G101"/>
    <mergeCell ref="H101:V102"/>
    <mergeCell ref="H103:V104"/>
    <mergeCell ref="W103:AK104"/>
    <mergeCell ref="K76:AB76"/>
    <mergeCell ref="K79:AB79"/>
    <mergeCell ref="S80:AI80"/>
    <mergeCell ref="K82:AB82"/>
    <mergeCell ref="K83:AB83"/>
    <mergeCell ref="V72:X72"/>
    <mergeCell ref="AH72:AI72"/>
    <mergeCell ref="K74:M74"/>
    <mergeCell ref="U74:X74"/>
    <mergeCell ref="W101:AK102"/>
    <mergeCell ref="R63:AK63"/>
    <mergeCell ref="R64:U64"/>
    <mergeCell ref="C66:AK67"/>
    <mergeCell ref="V71:X71"/>
    <mergeCell ref="AH71:AI71"/>
    <mergeCell ref="AC57:AF57"/>
    <mergeCell ref="V43:AK43"/>
    <mergeCell ref="V44:AK44"/>
    <mergeCell ref="V45:AK45"/>
    <mergeCell ref="L47:N47"/>
    <mergeCell ref="AC47:AG47"/>
    <mergeCell ref="L48:N48"/>
    <mergeCell ref="AC48:AG48"/>
    <mergeCell ref="X51:AK51"/>
    <mergeCell ref="X52:AK52"/>
    <mergeCell ref="X53:AK53"/>
    <mergeCell ref="H56:T56"/>
    <mergeCell ref="AC56:AF56"/>
    <mergeCell ref="AD27:AE27"/>
    <mergeCell ref="U28:AK28"/>
    <mergeCell ref="V36:AK36"/>
    <mergeCell ref="V41:AK41"/>
    <mergeCell ref="V42:AK42"/>
    <mergeCell ref="AD26:AE26"/>
    <mergeCell ref="F9:AK9"/>
    <mergeCell ref="L12:AK12"/>
    <mergeCell ref="L13:AK13"/>
    <mergeCell ref="L15:N15"/>
    <mergeCell ref="Z15:AB15"/>
    <mergeCell ref="L16:N16"/>
    <mergeCell ref="Z16:AB16"/>
    <mergeCell ref="W18:AK18"/>
    <mergeCell ref="W22:AK22"/>
    <mergeCell ref="L25:AK25"/>
    <mergeCell ref="B2:F5"/>
    <mergeCell ref="G2:O5"/>
    <mergeCell ref="P2:X5"/>
    <mergeCell ref="Y2:AK5"/>
    <mergeCell ref="B7:E7"/>
    <mergeCell ref="F7:P7"/>
    <mergeCell ref="Q7:T7"/>
    <mergeCell ref="U7:Z7"/>
    <mergeCell ref="AB7:AE7"/>
    <mergeCell ref="AF7:AK7"/>
  </mergeCells>
  <conditionalFormatting sqref="D93">
    <cfRule type="expression" dxfId="14" priority="9">
      <formula>$AN$14&lt;&gt;1</formula>
    </cfRule>
  </conditionalFormatting>
  <conditionalFormatting sqref="D94">
    <cfRule type="expression" dxfId="13" priority="8">
      <formula>$AN$18&lt;&gt;1</formula>
    </cfRule>
  </conditionalFormatting>
  <conditionalFormatting sqref="D95">
    <cfRule type="expression" dxfId="12" priority="7">
      <formula>$AN$20&lt;&gt;1</formula>
    </cfRule>
  </conditionalFormatting>
  <conditionalFormatting sqref="D96">
    <cfRule type="expression" dxfId="11" priority="6">
      <formula>$AN$22&lt;&gt;2</formula>
    </cfRule>
  </conditionalFormatting>
  <conditionalFormatting sqref="D97">
    <cfRule type="expression" dxfId="10" priority="5">
      <formula>$K$76&lt;&gt;"valeur g calculée en fonction des valeurs fg des façades"</formula>
    </cfRule>
  </conditionalFormatting>
  <conditionalFormatting sqref="D98">
    <cfRule type="expression" dxfId="9" priority="4">
      <formula>OR($AN$76=1,$AN$79=1,$AN$82=1)</formula>
    </cfRule>
  </conditionalFormatting>
  <conditionalFormatting sqref="K83:AB83">
    <cfRule type="expression" dxfId="8" priority="10">
      <formula>OR($K$82=$AR$84,$K$82=$AR$85)</formula>
    </cfRule>
  </conditionalFormatting>
  <conditionalFormatting sqref="U22 W22:AK22">
    <cfRule type="expression" dxfId="7" priority="13">
      <formula>$AN$22=1</formula>
    </cfRule>
  </conditionalFormatting>
  <conditionalFormatting sqref="U18:AK18 U19:V19 X19:AK19">
    <cfRule type="expression" dxfId="6" priority="15">
      <formula>$AN$18=2</formula>
    </cfRule>
  </conditionalFormatting>
  <conditionalFormatting sqref="U21:AK21">
    <cfRule type="expression" dxfId="5" priority="14">
      <formula>$AN$18=2</formula>
    </cfRule>
  </conditionalFormatting>
  <conditionalFormatting sqref="V22">
    <cfRule type="expression" dxfId="4" priority="3">
      <formula>$AN$60=1</formula>
    </cfRule>
  </conditionalFormatting>
  <conditionalFormatting sqref="AD26:AE26">
    <cfRule type="expression" dxfId="3" priority="2">
      <formula>"&lt;70"</formula>
    </cfRule>
    <cfRule type="cellIs" dxfId="2" priority="12" operator="lessThan">
      <formula>70</formula>
    </cfRule>
  </conditionalFormatting>
  <conditionalFormatting sqref="AD27:AE27">
    <cfRule type="expression" dxfId="1" priority="1">
      <formula>"&lt;80"</formula>
    </cfRule>
    <cfRule type="cellIs" dxfId="0" priority="11" operator="lessThan">
      <formula>80</formula>
    </cfRule>
  </conditionalFormatting>
  <dataValidations count="8">
    <dataValidation type="list" allowBlank="1" showInputMessage="1" showErrorMessage="1" sqref="K83:AB83" xr:uid="{00000000-0002-0000-0300-000000000000}">
      <formula1>$AR$91:$AR$98</formula1>
    </dataValidation>
    <dataValidation type="list" allowBlank="1" showInputMessage="1" showErrorMessage="1" sqref="K82:AB82" xr:uid="{00000000-0002-0000-0300-000001000000}">
      <formula1>$AR$84:$AR$88</formula1>
    </dataValidation>
    <dataValidation type="list" allowBlank="1" showInputMessage="1" showErrorMessage="1" sqref="H56:T56" xr:uid="{00000000-0002-0000-0300-000002000000}">
      <formula1>$AQ$43:$AQ$49</formula1>
    </dataValidation>
    <dataValidation type="list" allowBlank="1" showInputMessage="1" showErrorMessage="1" sqref="K76:AB76" xr:uid="{00000000-0002-0000-0300-000003000000}">
      <formula1>$AR$74:$AR$78</formula1>
    </dataValidation>
    <dataValidation type="list" allowBlank="1" showInputMessage="1" showErrorMessage="1" sqref="K79:AB79" xr:uid="{00000000-0002-0000-0300-000004000000}">
      <formula1>$AR$80:$AR$82</formula1>
    </dataValidation>
    <dataValidation type="list" allowBlank="1" showInputMessage="1" showErrorMessage="1" sqref="L25:AK25" xr:uid="{00000000-0002-0000-0300-000005000000}">
      <formula1>$AQ$33:$AQ$40</formula1>
    </dataValidation>
    <dataValidation type="list" allowBlank="1" showInputMessage="1" showErrorMessage="1" sqref="X18:AK19 W18" xr:uid="{00000000-0002-0000-0300-000006000000}">
      <formula1>$AQ$27:$AQ$30</formula1>
    </dataValidation>
    <dataValidation type="list" allowBlank="1" showInputMessage="1" showErrorMessage="1" sqref="L13:AK13" xr:uid="{00000000-0002-0000-0300-000007000000}">
      <formula1>$AQ$13:$AQ$23</formula1>
    </dataValidation>
  </dataValidations>
  <printOptions horizontalCentered="1"/>
  <pageMargins left="0.23622047244094491" right="0.23622047244094491" top="0.74803149606299213" bottom="0.74803149606299213" header="0.31496062992125984" footer="0.31496062992125984"/>
  <pageSetup paperSize="9" scale="70" orientation="portrait" r:id="rId1"/>
  <rowBreaks count="1" manualBreakCount="1">
    <brk id="69"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13</xdr:col>
                    <xdr:colOff>85725</xdr:colOff>
                    <xdr:row>27</xdr:row>
                    <xdr:rowOff>19050</xdr:rowOff>
                  </from>
                  <to>
                    <xdr:col>14</xdr:col>
                    <xdr:colOff>57150</xdr:colOff>
                    <xdr:row>27</xdr:row>
                    <xdr:rowOff>161925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10</xdr:col>
                    <xdr:colOff>333375</xdr:colOff>
                    <xdr:row>29</xdr:row>
                    <xdr:rowOff>57150</xdr:rowOff>
                  </from>
                  <to>
                    <xdr:col>11</xdr:col>
                    <xdr:colOff>76200</xdr:colOff>
                    <xdr:row>29</xdr:row>
                    <xdr:rowOff>209550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10</xdr:col>
                    <xdr:colOff>333375</xdr:colOff>
                    <xdr:row>31</xdr:row>
                    <xdr:rowOff>47625</xdr:rowOff>
                  </from>
                  <to>
                    <xdr:col>11</xdr:col>
                    <xdr:colOff>76200</xdr:colOff>
                    <xdr:row>31</xdr:row>
                    <xdr:rowOff>190500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10</xdr:col>
                    <xdr:colOff>333375</xdr:colOff>
                    <xdr:row>30</xdr:row>
                    <xdr:rowOff>19050</xdr:rowOff>
                  </from>
                  <to>
                    <xdr:col>11</xdr:col>
                    <xdr:colOff>76200</xdr:colOff>
                    <xdr:row>30</xdr:row>
                    <xdr:rowOff>171450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10</xdr:col>
                    <xdr:colOff>333375</xdr:colOff>
                    <xdr:row>40</xdr:row>
                    <xdr:rowOff>19050</xdr:rowOff>
                  </from>
                  <to>
                    <xdr:col>11</xdr:col>
                    <xdr:colOff>76200</xdr:colOff>
                    <xdr:row>40</xdr:row>
                    <xdr:rowOff>171450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10</xdr:col>
                    <xdr:colOff>333375</xdr:colOff>
                    <xdr:row>41</xdr:row>
                    <xdr:rowOff>19050</xdr:rowOff>
                  </from>
                  <to>
                    <xdr:col>11</xdr:col>
                    <xdr:colOff>76200</xdr:colOff>
                    <xdr:row>41</xdr:row>
                    <xdr:rowOff>171450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10</xdr:col>
                    <xdr:colOff>333375</xdr:colOff>
                    <xdr:row>43</xdr:row>
                    <xdr:rowOff>9525</xdr:rowOff>
                  </from>
                  <to>
                    <xdr:col>11</xdr:col>
                    <xdr:colOff>76200</xdr:colOff>
                    <xdr:row>43</xdr:row>
                    <xdr:rowOff>152400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10</xdr:col>
                    <xdr:colOff>333375</xdr:colOff>
                    <xdr:row>42</xdr:row>
                    <xdr:rowOff>19050</xdr:rowOff>
                  </from>
                  <to>
                    <xdr:col>11</xdr:col>
                    <xdr:colOff>76200</xdr:colOff>
                    <xdr:row>42</xdr:row>
                    <xdr:rowOff>171450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10</xdr:col>
                    <xdr:colOff>333375</xdr:colOff>
                    <xdr:row>44</xdr:row>
                    <xdr:rowOff>0</xdr:rowOff>
                  </from>
                  <to>
                    <xdr:col>11</xdr:col>
                    <xdr:colOff>76200</xdr:colOff>
                    <xdr:row>44</xdr:row>
                    <xdr:rowOff>142875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10</xdr:col>
                    <xdr:colOff>333375</xdr:colOff>
                    <xdr:row>34</xdr:row>
                    <xdr:rowOff>28575</xdr:rowOff>
                  </from>
                  <to>
                    <xdr:col>11</xdr:col>
                    <xdr:colOff>76200</xdr:colOff>
                    <xdr:row>34</xdr:row>
                    <xdr:rowOff>171450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10</xdr:col>
                    <xdr:colOff>333375</xdr:colOff>
                    <xdr:row>35</xdr:row>
                    <xdr:rowOff>28575</xdr:rowOff>
                  </from>
                  <to>
                    <xdr:col>11</xdr:col>
                    <xdr:colOff>76200</xdr:colOff>
                    <xdr:row>35</xdr:row>
                    <xdr:rowOff>171450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10</xdr:col>
                    <xdr:colOff>333375</xdr:colOff>
                    <xdr:row>37</xdr:row>
                    <xdr:rowOff>19050</xdr:rowOff>
                  </from>
                  <to>
                    <xdr:col>11</xdr:col>
                    <xdr:colOff>76200</xdr:colOff>
                    <xdr:row>37</xdr:row>
                    <xdr:rowOff>171450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10</xdr:col>
                    <xdr:colOff>333375</xdr:colOff>
                    <xdr:row>38</xdr:row>
                    <xdr:rowOff>19050</xdr:rowOff>
                  </from>
                  <to>
                    <xdr:col>11</xdr:col>
                    <xdr:colOff>76200</xdr:colOff>
                    <xdr:row>38</xdr:row>
                    <xdr:rowOff>171450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15</xdr:col>
                    <xdr:colOff>95250</xdr:colOff>
                    <xdr:row>40</xdr:row>
                    <xdr:rowOff>19050</xdr:rowOff>
                  </from>
                  <to>
                    <xdr:col>16</xdr:col>
                    <xdr:colOff>76200</xdr:colOff>
                    <xdr:row>40</xdr:row>
                    <xdr:rowOff>171450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15</xdr:col>
                    <xdr:colOff>95250</xdr:colOff>
                    <xdr:row>41</xdr:row>
                    <xdr:rowOff>19050</xdr:rowOff>
                  </from>
                  <to>
                    <xdr:col>16</xdr:col>
                    <xdr:colOff>76200</xdr:colOff>
                    <xdr:row>41</xdr:row>
                    <xdr:rowOff>171450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15</xdr:col>
                    <xdr:colOff>95250</xdr:colOff>
                    <xdr:row>43</xdr:row>
                    <xdr:rowOff>19050</xdr:rowOff>
                  </from>
                  <to>
                    <xdr:col>16</xdr:col>
                    <xdr:colOff>76200</xdr:colOff>
                    <xdr:row>43</xdr:row>
                    <xdr:rowOff>171450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15</xdr:col>
                    <xdr:colOff>95250</xdr:colOff>
                    <xdr:row>42</xdr:row>
                    <xdr:rowOff>28575</xdr:rowOff>
                  </from>
                  <to>
                    <xdr:col>16</xdr:col>
                    <xdr:colOff>76200</xdr:colOff>
                    <xdr:row>42</xdr:row>
                    <xdr:rowOff>171450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15</xdr:col>
                    <xdr:colOff>95250</xdr:colOff>
                    <xdr:row>44</xdr:row>
                    <xdr:rowOff>0</xdr:rowOff>
                  </from>
                  <to>
                    <xdr:col>16</xdr:col>
                    <xdr:colOff>76200</xdr:colOff>
                    <xdr:row>44</xdr:row>
                    <xdr:rowOff>142875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15</xdr:col>
                    <xdr:colOff>95250</xdr:colOff>
                    <xdr:row>40</xdr:row>
                    <xdr:rowOff>19050</xdr:rowOff>
                  </from>
                  <to>
                    <xdr:col>16</xdr:col>
                    <xdr:colOff>76200</xdr:colOff>
                    <xdr:row>40</xdr:row>
                    <xdr:rowOff>171450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15</xdr:col>
                    <xdr:colOff>95250</xdr:colOff>
                    <xdr:row>41</xdr:row>
                    <xdr:rowOff>19050</xdr:rowOff>
                  </from>
                  <to>
                    <xdr:col>16</xdr:col>
                    <xdr:colOff>76200</xdr:colOff>
                    <xdr:row>41</xdr:row>
                    <xdr:rowOff>171450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15</xdr:col>
                    <xdr:colOff>95250</xdr:colOff>
                    <xdr:row>43</xdr:row>
                    <xdr:rowOff>9525</xdr:rowOff>
                  </from>
                  <to>
                    <xdr:col>16</xdr:col>
                    <xdr:colOff>76200</xdr:colOff>
                    <xdr:row>43</xdr:row>
                    <xdr:rowOff>152400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15</xdr:col>
                    <xdr:colOff>95250</xdr:colOff>
                    <xdr:row>42</xdr:row>
                    <xdr:rowOff>19050</xdr:rowOff>
                  </from>
                  <to>
                    <xdr:col>16</xdr:col>
                    <xdr:colOff>76200</xdr:colOff>
                    <xdr:row>42</xdr:row>
                    <xdr:rowOff>171450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15</xdr:col>
                    <xdr:colOff>95250</xdr:colOff>
                    <xdr:row>44</xdr:row>
                    <xdr:rowOff>0</xdr:rowOff>
                  </from>
                  <to>
                    <xdr:col>16</xdr:col>
                    <xdr:colOff>76200</xdr:colOff>
                    <xdr:row>44</xdr:row>
                    <xdr:rowOff>142875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15</xdr:col>
                    <xdr:colOff>95250</xdr:colOff>
                    <xdr:row>34</xdr:row>
                    <xdr:rowOff>28575</xdr:rowOff>
                  </from>
                  <to>
                    <xdr:col>16</xdr:col>
                    <xdr:colOff>76200</xdr:colOff>
                    <xdr:row>34</xdr:row>
                    <xdr:rowOff>171450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15</xdr:col>
                    <xdr:colOff>95250</xdr:colOff>
                    <xdr:row>35</xdr:row>
                    <xdr:rowOff>28575</xdr:rowOff>
                  </from>
                  <to>
                    <xdr:col>16</xdr:col>
                    <xdr:colOff>76200</xdr:colOff>
                    <xdr:row>35</xdr:row>
                    <xdr:rowOff>171450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10</xdr:col>
                    <xdr:colOff>285750</xdr:colOff>
                    <xdr:row>50</xdr:row>
                    <xdr:rowOff>9525</xdr:rowOff>
                  </from>
                  <to>
                    <xdr:col>11</xdr:col>
                    <xdr:colOff>104775</xdr:colOff>
                    <xdr:row>50</xdr:row>
                    <xdr:rowOff>228600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10</xdr:col>
                    <xdr:colOff>285750</xdr:colOff>
                    <xdr:row>50</xdr:row>
                    <xdr:rowOff>228600</xdr:rowOff>
                  </from>
                  <to>
                    <xdr:col>11</xdr:col>
                    <xdr:colOff>104775</xdr:colOff>
                    <xdr:row>52</xdr:row>
                    <xdr:rowOff>9525</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10</xdr:col>
                    <xdr:colOff>285750</xdr:colOff>
                    <xdr:row>51</xdr:row>
                    <xdr:rowOff>171450</xdr:rowOff>
                  </from>
                  <to>
                    <xdr:col>11</xdr:col>
                    <xdr:colOff>104775</xdr:colOff>
                    <xdr:row>53</xdr:row>
                    <xdr:rowOff>19050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17</xdr:col>
                    <xdr:colOff>152400</xdr:colOff>
                    <xdr:row>50</xdr:row>
                    <xdr:rowOff>9525</xdr:rowOff>
                  </from>
                  <to>
                    <xdr:col>18</xdr:col>
                    <xdr:colOff>190500</xdr:colOff>
                    <xdr:row>50</xdr:row>
                    <xdr:rowOff>228600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17</xdr:col>
                    <xdr:colOff>152400</xdr:colOff>
                    <xdr:row>50</xdr:row>
                    <xdr:rowOff>228600</xdr:rowOff>
                  </from>
                  <to>
                    <xdr:col>18</xdr:col>
                    <xdr:colOff>190500</xdr:colOff>
                    <xdr:row>52</xdr:row>
                    <xdr:rowOff>9525</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17</xdr:col>
                    <xdr:colOff>152400</xdr:colOff>
                    <xdr:row>51</xdr:row>
                    <xdr:rowOff>171450</xdr:rowOff>
                  </from>
                  <to>
                    <xdr:col>18</xdr:col>
                    <xdr:colOff>190500</xdr:colOff>
                    <xdr:row>53</xdr:row>
                    <xdr:rowOff>19050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6</xdr:col>
                    <xdr:colOff>180975</xdr:colOff>
                    <xdr:row>56</xdr:row>
                    <xdr:rowOff>19050</xdr:rowOff>
                  </from>
                  <to>
                    <xdr:col>8</xdr:col>
                    <xdr:colOff>19050</xdr:colOff>
                    <xdr:row>56</xdr:row>
                    <xdr:rowOff>247650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12</xdr:col>
                    <xdr:colOff>171450</xdr:colOff>
                    <xdr:row>56</xdr:row>
                    <xdr:rowOff>19050</xdr:rowOff>
                  </from>
                  <to>
                    <xdr:col>14</xdr:col>
                    <xdr:colOff>0</xdr:colOff>
                    <xdr:row>56</xdr:row>
                    <xdr:rowOff>247650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9</xdr:col>
                    <xdr:colOff>9525</xdr:colOff>
                    <xdr:row>75</xdr:row>
                    <xdr:rowOff>0</xdr:rowOff>
                  </from>
                  <to>
                    <xdr:col>9</xdr:col>
                    <xdr:colOff>9525</xdr:colOff>
                    <xdr:row>75</xdr:row>
                    <xdr:rowOff>142875</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9</xdr:col>
                    <xdr:colOff>9525</xdr:colOff>
                    <xdr:row>76</xdr:row>
                    <xdr:rowOff>19050</xdr:rowOff>
                  </from>
                  <to>
                    <xdr:col>9</xdr:col>
                    <xdr:colOff>9525</xdr:colOff>
                    <xdr:row>76</xdr:row>
                    <xdr:rowOff>161925</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9</xdr:col>
                    <xdr:colOff>9525</xdr:colOff>
                    <xdr:row>78</xdr:row>
                    <xdr:rowOff>0</xdr:rowOff>
                  </from>
                  <to>
                    <xdr:col>9</xdr:col>
                    <xdr:colOff>9525</xdr:colOff>
                    <xdr:row>78</xdr:row>
                    <xdr:rowOff>142875</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9</xdr:col>
                    <xdr:colOff>9525</xdr:colOff>
                    <xdr:row>79</xdr:row>
                    <xdr:rowOff>19050</xdr:rowOff>
                  </from>
                  <to>
                    <xdr:col>9</xdr:col>
                    <xdr:colOff>9525</xdr:colOff>
                    <xdr:row>79</xdr:row>
                    <xdr:rowOff>161925</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9</xdr:col>
                    <xdr:colOff>9525</xdr:colOff>
                    <xdr:row>81</xdr:row>
                    <xdr:rowOff>0</xdr:rowOff>
                  </from>
                  <to>
                    <xdr:col>9</xdr:col>
                    <xdr:colOff>9525</xdr:colOff>
                    <xdr:row>81</xdr:row>
                    <xdr:rowOff>142875</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9</xdr:col>
                    <xdr:colOff>9525</xdr:colOff>
                    <xdr:row>82</xdr:row>
                    <xdr:rowOff>19050</xdr:rowOff>
                  </from>
                  <to>
                    <xdr:col>9</xdr:col>
                    <xdr:colOff>9525</xdr:colOff>
                    <xdr:row>82</xdr:row>
                    <xdr:rowOff>161925</xdr:rowOff>
                  </to>
                </anchor>
              </controlPr>
            </control>
          </mc:Choice>
        </mc:AlternateContent>
        <mc:AlternateContent xmlns:mc="http://schemas.openxmlformats.org/markup-compatibility/2006">
          <mc:Choice Requires="x14">
            <control shapeId="5160" r:id="rId43" name="Option Button 40">
              <controlPr defaultSize="0" autoFill="0" autoLine="0" autoPict="0">
                <anchor moveWithCells="1">
                  <from>
                    <xdr:col>14</xdr:col>
                    <xdr:colOff>47625</xdr:colOff>
                    <xdr:row>13</xdr:row>
                    <xdr:rowOff>19050</xdr:rowOff>
                  </from>
                  <to>
                    <xdr:col>16</xdr:col>
                    <xdr:colOff>114300</xdr:colOff>
                    <xdr:row>13</xdr:row>
                    <xdr:rowOff>200025</xdr:rowOff>
                  </to>
                </anchor>
              </controlPr>
            </control>
          </mc:Choice>
        </mc:AlternateContent>
        <mc:AlternateContent xmlns:mc="http://schemas.openxmlformats.org/markup-compatibility/2006">
          <mc:Choice Requires="x14">
            <control shapeId="5161" r:id="rId44" name="Option Button 41">
              <controlPr defaultSize="0" autoFill="0" autoLine="0" autoPict="0">
                <anchor moveWithCells="1">
                  <from>
                    <xdr:col>11</xdr:col>
                    <xdr:colOff>104775</xdr:colOff>
                    <xdr:row>13</xdr:row>
                    <xdr:rowOff>19050</xdr:rowOff>
                  </from>
                  <to>
                    <xdr:col>13</xdr:col>
                    <xdr:colOff>171450</xdr:colOff>
                    <xdr:row>13</xdr:row>
                    <xdr:rowOff>200025</xdr:rowOff>
                  </to>
                </anchor>
              </controlPr>
            </control>
          </mc:Choice>
        </mc:AlternateContent>
        <mc:AlternateContent xmlns:mc="http://schemas.openxmlformats.org/markup-compatibility/2006">
          <mc:Choice Requires="x14">
            <control shapeId="5162" r:id="rId45" name="Group Box 42">
              <controlPr defaultSize="0" autoFill="0" autoPict="0">
                <anchor moveWithCells="1">
                  <from>
                    <xdr:col>11</xdr:col>
                    <xdr:colOff>0</xdr:colOff>
                    <xdr:row>13</xdr:row>
                    <xdr:rowOff>9525</xdr:rowOff>
                  </from>
                  <to>
                    <xdr:col>17</xdr:col>
                    <xdr:colOff>0</xdr:colOff>
                    <xdr:row>14</xdr:row>
                    <xdr:rowOff>19050</xdr:rowOff>
                  </to>
                </anchor>
              </controlPr>
            </control>
          </mc:Choice>
        </mc:AlternateContent>
        <mc:AlternateContent xmlns:mc="http://schemas.openxmlformats.org/markup-compatibility/2006">
          <mc:Choice Requires="x14">
            <control shapeId="5163" r:id="rId46" name="Option Button 43">
              <controlPr defaultSize="0" autoFill="0" autoLine="0" autoPict="0">
                <anchor moveWithCells="1">
                  <from>
                    <xdr:col>14</xdr:col>
                    <xdr:colOff>47625</xdr:colOff>
                    <xdr:row>17</xdr:row>
                    <xdr:rowOff>19050</xdr:rowOff>
                  </from>
                  <to>
                    <xdr:col>16</xdr:col>
                    <xdr:colOff>114300</xdr:colOff>
                    <xdr:row>17</xdr:row>
                    <xdr:rowOff>200025</xdr:rowOff>
                  </to>
                </anchor>
              </controlPr>
            </control>
          </mc:Choice>
        </mc:AlternateContent>
        <mc:AlternateContent xmlns:mc="http://schemas.openxmlformats.org/markup-compatibility/2006">
          <mc:Choice Requires="x14">
            <control shapeId="5164" r:id="rId47" name="Option Button 44">
              <controlPr defaultSize="0" autoFill="0" autoLine="0" autoPict="0">
                <anchor moveWithCells="1">
                  <from>
                    <xdr:col>11</xdr:col>
                    <xdr:colOff>104775</xdr:colOff>
                    <xdr:row>17</xdr:row>
                    <xdr:rowOff>9525</xdr:rowOff>
                  </from>
                  <to>
                    <xdr:col>13</xdr:col>
                    <xdr:colOff>171450</xdr:colOff>
                    <xdr:row>17</xdr:row>
                    <xdr:rowOff>200025</xdr:rowOff>
                  </to>
                </anchor>
              </controlPr>
            </control>
          </mc:Choice>
        </mc:AlternateContent>
        <mc:AlternateContent xmlns:mc="http://schemas.openxmlformats.org/markup-compatibility/2006">
          <mc:Choice Requires="x14">
            <control shapeId="5165" r:id="rId48" name="Group Box 45">
              <controlPr defaultSize="0" autoFill="0" autoPict="0">
                <anchor moveWithCells="1">
                  <from>
                    <xdr:col>11</xdr:col>
                    <xdr:colOff>9525</xdr:colOff>
                    <xdr:row>17</xdr:row>
                    <xdr:rowOff>9525</xdr:rowOff>
                  </from>
                  <to>
                    <xdr:col>17</xdr:col>
                    <xdr:colOff>0</xdr:colOff>
                    <xdr:row>18</xdr:row>
                    <xdr:rowOff>19050</xdr:rowOff>
                  </to>
                </anchor>
              </controlPr>
            </control>
          </mc:Choice>
        </mc:AlternateContent>
        <mc:AlternateContent xmlns:mc="http://schemas.openxmlformats.org/markup-compatibility/2006">
          <mc:Choice Requires="x14">
            <control shapeId="5166" r:id="rId49" name="Option Button 46">
              <controlPr defaultSize="0" autoFill="0" autoLine="0" autoPict="0">
                <anchor moveWithCells="1">
                  <from>
                    <xdr:col>14</xdr:col>
                    <xdr:colOff>47625</xdr:colOff>
                    <xdr:row>19</xdr:row>
                    <xdr:rowOff>19050</xdr:rowOff>
                  </from>
                  <to>
                    <xdr:col>16</xdr:col>
                    <xdr:colOff>114300</xdr:colOff>
                    <xdr:row>19</xdr:row>
                    <xdr:rowOff>200025</xdr:rowOff>
                  </to>
                </anchor>
              </controlPr>
            </control>
          </mc:Choice>
        </mc:AlternateContent>
        <mc:AlternateContent xmlns:mc="http://schemas.openxmlformats.org/markup-compatibility/2006">
          <mc:Choice Requires="x14">
            <control shapeId="5167" r:id="rId50" name="Option Button 47">
              <controlPr defaultSize="0" autoFill="0" autoLine="0" autoPict="0">
                <anchor moveWithCells="1">
                  <from>
                    <xdr:col>11</xdr:col>
                    <xdr:colOff>104775</xdr:colOff>
                    <xdr:row>19</xdr:row>
                    <xdr:rowOff>9525</xdr:rowOff>
                  </from>
                  <to>
                    <xdr:col>13</xdr:col>
                    <xdr:colOff>171450</xdr:colOff>
                    <xdr:row>19</xdr:row>
                    <xdr:rowOff>200025</xdr:rowOff>
                  </to>
                </anchor>
              </controlPr>
            </control>
          </mc:Choice>
        </mc:AlternateContent>
        <mc:AlternateContent xmlns:mc="http://schemas.openxmlformats.org/markup-compatibility/2006">
          <mc:Choice Requires="x14">
            <control shapeId="5168" r:id="rId51" name="Option Button 48">
              <controlPr defaultSize="0" autoFill="0" autoLine="0" autoPict="0">
                <anchor moveWithCells="1">
                  <from>
                    <xdr:col>12</xdr:col>
                    <xdr:colOff>9525</xdr:colOff>
                    <xdr:row>21</xdr:row>
                    <xdr:rowOff>19050</xdr:rowOff>
                  </from>
                  <to>
                    <xdr:col>14</xdr:col>
                    <xdr:colOff>76200</xdr:colOff>
                    <xdr:row>22</xdr:row>
                    <xdr:rowOff>0</xdr:rowOff>
                  </to>
                </anchor>
              </controlPr>
            </control>
          </mc:Choice>
        </mc:AlternateContent>
        <mc:AlternateContent xmlns:mc="http://schemas.openxmlformats.org/markup-compatibility/2006">
          <mc:Choice Requires="x14">
            <control shapeId="5169" r:id="rId52" name="Option Button 49">
              <controlPr defaultSize="0" autoFill="0" autoLine="0" autoPict="0">
                <anchor moveWithCells="1">
                  <from>
                    <xdr:col>10</xdr:col>
                    <xdr:colOff>95250</xdr:colOff>
                    <xdr:row>21</xdr:row>
                    <xdr:rowOff>19050</xdr:rowOff>
                  </from>
                  <to>
                    <xdr:col>11</xdr:col>
                    <xdr:colOff>142875</xdr:colOff>
                    <xdr:row>22</xdr:row>
                    <xdr:rowOff>0</xdr:rowOff>
                  </to>
                </anchor>
              </controlPr>
            </control>
          </mc:Choice>
        </mc:AlternateContent>
        <mc:AlternateContent xmlns:mc="http://schemas.openxmlformats.org/markup-compatibility/2006">
          <mc:Choice Requires="x14">
            <control shapeId="5170" r:id="rId53" name="Group Box 50">
              <controlPr defaultSize="0" autoFill="0" autoPict="0">
                <anchor moveWithCells="1">
                  <from>
                    <xdr:col>11</xdr:col>
                    <xdr:colOff>0</xdr:colOff>
                    <xdr:row>18</xdr:row>
                    <xdr:rowOff>123825</xdr:rowOff>
                  </from>
                  <to>
                    <xdr:col>17</xdr:col>
                    <xdr:colOff>0</xdr:colOff>
                    <xdr:row>20</xdr:row>
                    <xdr:rowOff>19050</xdr:rowOff>
                  </to>
                </anchor>
              </controlPr>
            </control>
          </mc:Choice>
        </mc:AlternateContent>
        <mc:AlternateContent xmlns:mc="http://schemas.openxmlformats.org/markup-compatibility/2006">
          <mc:Choice Requires="x14">
            <control shapeId="5171" r:id="rId54" name="Group Box 51">
              <controlPr defaultSize="0" autoFill="0" autoPict="0">
                <anchor moveWithCells="1">
                  <from>
                    <xdr:col>9</xdr:col>
                    <xdr:colOff>190500</xdr:colOff>
                    <xdr:row>20</xdr:row>
                    <xdr:rowOff>95250</xdr:rowOff>
                  </from>
                  <to>
                    <xdr:col>14</xdr:col>
                    <xdr:colOff>171450</xdr:colOff>
                    <xdr:row>22</xdr:row>
                    <xdr:rowOff>9525</xdr:rowOff>
                  </to>
                </anchor>
              </controlPr>
            </control>
          </mc:Choice>
        </mc:AlternateContent>
        <mc:AlternateContent xmlns:mc="http://schemas.openxmlformats.org/markup-compatibility/2006">
          <mc:Choice Requires="x14">
            <control shapeId="5172" r:id="rId55" name="Option Button 52">
              <controlPr defaultSize="0" autoFill="0" autoLine="0" autoPict="0">
                <anchor moveWithCells="1">
                  <from>
                    <xdr:col>11</xdr:col>
                    <xdr:colOff>57150</xdr:colOff>
                    <xdr:row>59</xdr:row>
                    <xdr:rowOff>28575</xdr:rowOff>
                  </from>
                  <to>
                    <xdr:col>13</xdr:col>
                    <xdr:colOff>171450</xdr:colOff>
                    <xdr:row>60</xdr:row>
                    <xdr:rowOff>9525</xdr:rowOff>
                  </to>
                </anchor>
              </controlPr>
            </control>
          </mc:Choice>
        </mc:AlternateContent>
        <mc:AlternateContent xmlns:mc="http://schemas.openxmlformats.org/markup-compatibility/2006">
          <mc:Choice Requires="x14">
            <control shapeId="5173" r:id="rId56" name="Option Button 53">
              <controlPr defaultSize="0" autoFill="0" autoLine="0" autoPict="0">
                <anchor moveWithCells="1">
                  <from>
                    <xdr:col>11</xdr:col>
                    <xdr:colOff>57150</xdr:colOff>
                    <xdr:row>60</xdr:row>
                    <xdr:rowOff>19050</xdr:rowOff>
                  </from>
                  <to>
                    <xdr:col>13</xdr:col>
                    <xdr:colOff>171450</xdr:colOff>
                    <xdr:row>60</xdr:row>
                    <xdr:rowOff>228600</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1</xdr:col>
                    <xdr:colOff>104775</xdr:colOff>
                    <xdr:row>92</xdr:row>
                    <xdr:rowOff>38100</xdr:rowOff>
                  </from>
                  <to>
                    <xdr:col>2</xdr:col>
                    <xdr:colOff>123825</xdr:colOff>
                    <xdr:row>92</xdr:row>
                    <xdr:rowOff>180975</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1</xdr:col>
                    <xdr:colOff>104775</xdr:colOff>
                    <xdr:row>95</xdr:row>
                    <xdr:rowOff>38100</xdr:rowOff>
                  </from>
                  <to>
                    <xdr:col>2</xdr:col>
                    <xdr:colOff>123825</xdr:colOff>
                    <xdr:row>95</xdr:row>
                    <xdr:rowOff>180975</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1</xdr:col>
                    <xdr:colOff>104775</xdr:colOff>
                    <xdr:row>96</xdr:row>
                    <xdr:rowOff>209550</xdr:rowOff>
                  </from>
                  <to>
                    <xdr:col>2</xdr:col>
                    <xdr:colOff>123825</xdr:colOff>
                    <xdr:row>97</xdr:row>
                    <xdr:rowOff>133350</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1</xdr:col>
                    <xdr:colOff>104775</xdr:colOff>
                    <xdr:row>96</xdr:row>
                    <xdr:rowOff>9525</xdr:rowOff>
                  </from>
                  <to>
                    <xdr:col>2</xdr:col>
                    <xdr:colOff>123825</xdr:colOff>
                    <xdr:row>96</xdr:row>
                    <xdr:rowOff>152400</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1</xdr:col>
                    <xdr:colOff>104775</xdr:colOff>
                    <xdr:row>93</xdr:row>
                    <xdr:rowOff>38100</xdr:rowOff>
                  </from>
                  <to>
                    <xdr:col>2</xdr:col>
                    <xdr:colOff>123825</xdr:colOff>
                    <xdr:row>93</xdr:row>
                    <xdr:rowOff>180975</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1</xdr:col>
                    <xdr:colOff>104775</xdr:colOff>
                    <xdr:row>94</xdr:row>
                    <xdr:rowOff>38100</xdr:rowOff>
                  </from>
                  <to>
                    <xdr:col>2</xdr:col>
                    <xdr:colOff>123825</xdr:colOff>
                    <xdr:row>94</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6</vt:i4>
      </vt:variant>
    </vt:vector>
  </HeadingPairs>
  <TitlesOfParts>
    <vt:vector size="10" baseType="lpstr">
      <vt:lpstr>Aide</vt:lpstr>
      <vt:lpstr>Formulaire_Fr</vt:lpstr>
      <vt:lpstr>Hilfe</vt:lpstr>
      <vt:lpstr>Formular_De</vt:lpstr>
      <vt:lpstr>Formulaire_Fr!Impression_des_titres</vt:lpstr>
      <vt:lpstr>Formular_De!Impression_des_titres</vt:lpstr>
      <vt:lpstr>Aide!Zone_d_impression</vt:lpstr>
      <vt:lpstr>Formulaire_Fr!Zone_d_impression</vt:lpstr>
      <vt:lpstr>Formular_De!Zone_d_impression</vt:lpstr>
      <vt:lpstr>Hilfe!Zone_d_impression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Tanina Menoud</dc:creator>
  <cp:lastModifiedBy>Tanina MENOUD</cp:lastModifiedBy>
  <cp:lastPrinted>2025-04-28T10:22:51Z</cp:lastPrinted>
  <dcterms:created xsi:type="dcterms:W3CDTF">2024-07-08T09:18:09Z</dcterms:created>
  <dcterms:modified xsi:type="dcterms:W3CDTF">2025-04-28T11:56:59Z</dcterms:modified>
</cp:coreProperties>
</file>