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6810" windowHeight="4680" tabRatio="846" activeTab="1"/>
  </bookViews>
  <sheets>
    <sheet name="TM" sheetId="1" r:id="rId1"/>
    <sheet name="Synthese" sheetId="2" r:id="rId2"/>
    <sheet name="Detail" sheetId="3" r:id="rId3"/>
    <sheet name="Voiture" sheetId="4" r:id="rId4"/>
    <sheet name="V_Hab" sheetId="5" r:id="rId5"/>
    <sheet name="V_Carb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100_Mar_B_25" localSheetId="0">'[22]100_Mar_B'!$A$1</definedName>
    <definedName name="_100_Mar_B_25">'[9]100_Mar_B'!$A$1</definedName>
    <definedName name="_100_Mar_B_37" localSheetId="0">'[22]100_Mar_B'!$A$1</definedName>
    <definedName name="_100_Mar_B_37">'[9]100_Mar_B'!$A$1</definedName>
    <definedName name="_100_Mar_H_17" localSheetId="0">'[25]100_Mar_H'!$A$1</definedName>
    <definedName name="_100_Mar_H_17">'[12]100_Mar_H'!$A$1</definedName>
    <definedName name="_100_Mar_H_29" localSheetId="0">'[25]100_Mar_H'!$A$1</definedName>
    <definedName name="_100_Mar_H_29">'[12]100_Mar_H'!$A$1</definedName>
    <definedName name="_100_Mar_M_21" localSheetId="0">'[24]100_Mar_M'!$A$1</definedName>
    <definedName name="_100_Mar_M_21">'[11]100_Mar_M'!$A$1</definedName>
    <definedName name="_100_Mar_M_9" localSheetId="0">'[24]100_Mar_M'!$A$1</definedName>
    <definedName name="_100_Mar_M_9">'[11]100_Mar_M'!$A$1</definedName>
    <definedName name="_101_Mon_B_26" localSheetId="0">'[22]101_Mon_B'!$A$1</definedName>
    <definedName name="_101_Mon_B_26">'[9]101_Mon_B'!$A$1</definedName>
    <definedName name="_101_Mon_B_38" localSheetId="0">'[22]101_Mon_B'!$A$1</definedName>
    <definedName name="_101_Mon_B_38">'[9]101_Mon_B'!$A$1</definedName>
    <definedName name="_101_Mon_H_18" localSheetId="0">'[25]101_Mon_H'!$A$1</definedName>
    <definedName name="_101_Mon_H_18">'[12]101_Mon_H'!$A$1</definedName>
    <definedName name="_101_Mon_H_30" localSheetId="0">'[25]101_Mon_H'!$A$1</definedName>
    <definedName name="_101_Mon_H_30">'[12]101_Mon_H'!$A$1</definedName>
    <definedName name="_101_Mon_M_10" localSheetId="0">'[24]101_Mon_M'!$A$1</definedName>
    <definedName name="_101_Mon_M_10">'[11]101_Mon_M'!$A$1</definedName>
    <definedName name="_101_Mon_M_22" localSheetId="0">'[24]101_Mon_M'!$A$1</definedName>
    <definedName name="_101_Mon_M_22">'[11]101_Mon_M'!$A$1</definedName>
    <definedName name="_94_Gom_B_19" localSheetId="0">'[22]94_Gom_B'!$A$1</definedName>
    <definedName name="_94_Gom_B_19">'[9]94_Gom_B'!$A$1</definedName>
    <definedName name="_94_Gom_B_31" localSheetId="0">'[22]94_Gom_B'!$A$1</definedName>
    <definedName name="_94_Gom_B_31">'[9]94_Gom_B'!$A$1</definedName>
    <definedName name="_94_Gom_H_11" localSheetId="0">'[25]94_Gom_H'!$A$1</definedName>
    <definedName name="_94_Gom_H_11">'[12]94_Gom_H'!$A$1</definedName>
    <definedName name="_94_Gom_H_23" localSheetId="0">'[25]94_Gom_H'!$A$1</definedName>
    <definedName name="_94_Gom_H_23">'[12]94_Gom_H'!$A$1</definedName>
    <definedName name="_94_Gom_M_15" localSheetId="0">'[24]94_Gom_M'!$A$1</definedName>
    <definedName name="_94_Gom_M_15">'[11]94_Gom_M'!$A$1</definedName>
    <definedName name="_94_Gom_M_3" localSheetId="0">'[24]94_Gom_M'!$A$1</definedName>
    <definedName name="_94_Gom_M_3">'[11]94_Gom_M'!$A$1</definedName>
    <definedName name="_95_Bri_B_20" localSheetId="0">'[22]95_Bri_B'!$A$1</definedName>
    <definedName name="_95_Bri_B_20">'[9]95_Bri_B'!$A$1</definedName>
    <definedName name="_95_Bri_B_32" localSheetId="0">'[22]95_Bri_B'!$A$1</definedName>
    <definedName name="_95_Bri_B_32">'[9]95_Bri_B'!$A$1</definedName>
    <definedName name="_95_Bri_M_16" localSheetId="0">'[24]95_Bri_M'!$A$1</definedName>
    <definedName name="_95_Bri_M_16">'[11]95_Bri_M'!$A$1</definedName>
    <definedName name="_95_Bri_M_4" localSheetId="0">'[24]95_Bri_M'!$A$1</definedName>
    <definedName name="_95_Bri_M_4">'[11]95_Bri_M'!$A$1</definedName>
    <definedName name="_95_Brig_H_12" localSheetId="0">'[25]95_Brig_H'!$A$1</definedName>
    <definedName name="_95_Brig_H_12">'[12]95_Brig_H'!$A$1</definedName>
    <definedName name="_95_Brig_H_24" localSheetId="0">'[25]95_Brig_H'!$A$1</definedName>
    <definedName name="_95_Brig_H_24">'[12]95_Brig_H'!$A$1</definedName>
    <definedName name="_96_Vis_B_21" localSheetId="0">'[22]96_Vis_B'!$A$1</definedName>
    <definedName name="_96_Vis_B_21">'[9]96_Vis_B'!$A$1</definedName>
    <definedName name="_96_Vis_B_33" localSheetId="0">'[22]96_Vis_B'!$A$1</definedName>
    <definedName name="_96_Vis_B_33">'[9]96_Vis_B'!$A$1</definedName>
    <definedName name="_96_Vis_H_13" localSheetId="0">'[25]96_Vis_H'!$A$1</definedName>
    <definedName name="_96_Vis_H_13">'[12]96_Vis_H'!$A$1</definedName>
    <definedName name="_96_Vis_H_25" localSheetId="0">'[25]96_Vis_H'!$A$1</definedName>
    <definedName name="_96_Vis_H_25">'[12]96_Vis_H'!$A$1</definedName>
    <definedName name="_96_Vis_M_17" localSheetId="0">'[24]96_Vis_M'!$A$1</definedName>
    <definedName name="_96_Vis_M_17">'[11]96_Vis_M'!$A$1</definedName>
    <definedName name="_96_Vis_M_5" localSheetId="0">'[24]96_Vis_M'!$A$1</definedName>
    <definedName name="_96_Vis_M_5">'[11]96_Vis_M'!$A$1</definedName>
    <definedName name="_97_Leu_B_22" localSheetId="0">'[22]97_Leu_B'!$A$1</definedName>
    <definedName name="_97_Leu_B_22">'[9]97_Leu_B'!$A$1</definedName>
    <definedName name="_97_Leu_B_34" localSheetId="0">'[22]97_Leu_B'!$A$1</definedName>
    <definedName name="_97_Leu_B_34">'[9]97_Leu_B'!$A$1</definedName>
    <definedName name="_97_Leu_H_14" localSheetId="0">'[25]97_Leu_H'!$A$1</definedName>
    <definedName name="_97_Leu_H_14">'[12]97_Leu_H'!$A$1</definedName>
    <definedName name="_97_Leu_H_26" localSheetId="0">'[25]97_Leu_H'!$A$1</definedName>
    <definedName name="_97_Leu_H_26">'[12]97_Leu_H'!$A$1</definedName>
    <definedName name="_97_Leu_M_18" localSheetId="0">'[24]97_Leu_M'!$A$1</definedName>
    <definedName name="_97_Leu_M_18">'[11]97_Leu_M'!$A$1</definedName>
    <definedName name="_97_Leu_M_6" localSheetId="0">'[24]97_Leu_M'!$A$1</definedName>
    <definedName name="_97_Leu_M_6">'[11]97_Leu_M'!$A$1</definedName>
    <definedName name="_98_Sie_B_23" localSheetId="0">'[22]98_Sie_B'!$A$1</definedName>
    <definedName name="_98_Sie_B_23">'[9]98_Sie_B'!$A$1</definedName>
    <definedName name="_98_Sie_B_35" localSheetId="0">'[22]98_Sie_B'!$A$1</definedName>
    <definedName name="_98_Sie_B_35">'[9]98_Sie_B'!$A$1</definedName>
    <definedName name="_98_Sie_H_15" localSheetId="0">'[25]98_Sie_H'!$A$1</definedName>
    <definedName name="_98_Sie_H_15">'[12]98_Sie_H'!$A$1</definedName>
    <definedName name="_98_Sie_H_27" localSheetId="0">'[25]98_Sie_H'!$A$1</definedName>
    <definedName name="_98_Sie_H_27">'[12]98_Sie_H'!$A$1</definedName>
    <definedName name="_98_Sie_M_19" localSheetId="0">'[24]98_Sie_M'!$A$1</definedName>
    <definedName name="_98_Sie_M_19">'[11]98_Sie_M'!$A$1</definedName>
    <definedName name="_98_Sie_M_7" localSheetId="0">'[24]98_Sie_M'!$A$1</definedName>
    <definedName name="_98_Sie_M_7">'[11]98_Sie_M'!$A$1</definedName>
    <definedName name="_99_Sio_B_24" localSheetId="0">'[22]99_Sio_B'!$A$1</definedName>
    <definedName name="_99_Sio_B_24">'[9]99_Sio_B'!$A$1</definedName>
    <definedName name="_99_Sio_B_36" localSheetId="0">'[22]99_Sio_B'!$A$1</definedName>
    <definedName name="_99_Sio_B_36">'[9]99_Sio_B'!$A$1</definedName>
    <definedName name="_99_Sio_H_16" localSheetId="0">'[25]99_Sio_H'!$A$1</definedName>
    <definedName name="_99_Sio_H_16">'[12]99_Sio_H'!$A$1</definedName>
    <definedName name="_99_Sio_H_28" localSheetId="0">'[25]99_Sio_H'!$A$1</definedName>
    <definedName name="_99_Sio_H_28">'[12]99_Sio_H'!$A$1</definedName>
    <definedName name="_99_Sio_M_20" localSheetId="0">'[24]99_Sio_M'!$A$1</definedName>
    <definedName name="_99_Sio_M_20">'[11]99_Sio_M'!$A$1</definedName>
    <definedName name="_99_Sio_M_8" localSheetId="0">'[24]99_Sio_M'!$A$1</definedName>
    <definedName name="_99_Sio_M_8">'[11]99_Sio_M'!$A$1</definedName>
    <definedName name="_A2_RCst_18_5">'[3]A2_RCst18'!$A$1</definedName>
    <definedName name="_A2_RCst_4">'[20]NatHist_Regio'!#REF!</definedName>
    <definedName name="_A3_Distr_18_7">'[3]A3_Distr18'!$A$1</definedName>
    <definedName name="_A3_Distr_all_6">'[3]A3_Distr_all'!$A$1</definedName>
    <definedName name="_AMM_6">'[16]AMM'!$A$1</definedName>
    <definedName name="_AMM_7">'[16]AMM'!$A$1</definedName>
    <definedName name="_Bas_10">'[15]Bas'!$A$1</definedName>
    <definedName name="_BV_B_14">#REF!</definedName>
    <definedName name="_BV_H_11">#REF!</definedName>
    <definedName name="_BV_M_8">#REF!</definedName>
    <definedName name="_Canton_3" localSheetId="0">'[26]Natura'!#REF!</definedName>
    <definedName name="_Canton_3">'[17]Natura'!#REF!</definedName>
    <definedName name="_Canton_Sexe_4">'[15]Canton_Sexe'!$A$1</definedName>
    <definedName name="_CantonAll_Proj_6">'[15]CantonAll_Proj'!$A$1</definedName>
    <definedName name="_D1_Gom_B_29">#REF!</definedName>
    <definedName name="_D1_Gom_B_65">#REF!</definedName>
    <definedName name="_D1_Gom_H_16" localSheetId="0">'[23]D1_Gom_H'!$A$1</definedName>
    <definedName name="_D1_Gom_H_16">'[10]D1_Gom_H'!$A$1</definedName>
    <definedName name="_D1_Gom_H_52" localSheetId="0">'[23]D1_Gom_H'!$A$1</definedName>
    <definedName name="_D1_Gom_H_52">'[10]D1_Gom_H'!$A$1</definedName>
    <definedName name="_D1_Gom_M_3" localSheetId="0">#REF!</definedName>
    <definedName name="_D1_Gom_M_3">#REF!</definedName>
    <definedName name="_D1_Gom_M_39" localSheetId="0">#REF!</definedName>
    <definedName name="_D1_Gom_M_39">#REF!</definedName>
    <definedName name="_D10_Ent_B_38">#REF!</definedName>
    <definedName name="_D10_Ent_B_74">#REF!</definedName>
    <definedName name="_D10_Ent_H_25" localSheetId="0">'[23]D10_Ent_H'!$A$1</definedName>
    <definedName name="_D10_Ent_H_25">'[10]D10_Ent_H'!$A$1</definedName>
    <definedName name="_D10_Ent_H_61" localSheetId="0">'[23]D10_Ent_H'!$A$1</definedName>
    <definedName name="_D10_Ent_H_61">'[10]D10_Ent_H'!$A$1</definedName>
    <definedName name="_D10_Ent_M_12" localSheetId="0">#REF!</definedName>
    <definedName name="_D10_Ent_M_12">#REF!</definedName>
    <definedName name="_D10_Ent_M_48" localSheetId="0">#REF!</definedName>
    <definedName name="_D10_Ent_M_48">#REF!</definedName>
    <definedName name="_D11_Mar_B_39">#REF!</definedName>
    <definedName name="_D11_Mar_B_75">#REF!</definedName>
    <definedName name="_D11_Mar_H_26" localSheetId="0">'[23]D11_Mar_H'!$A$1</definedName>
    <definedName name="_D11_Mar_H_26">'[10]D11_Mar_H'!$A$1</definedName>
    <definedName name="_D11_Mar_H_62" localSheetId="0">'[23]D11_Mar_H'!$A$1</definedName>
    <definedName name="_D11_Mar_H_62">'[10]D11_Mar_H'!$A$1</definedName>
    <definedName name="_D11_Mar_M_13" localSheetId="0">#REF!</definedName>
    <definedName name="_D11_Mar_M_13">#REF!</definedName>
    <definedName name="_D11_Mar_M_49" localSheetId="0">#REF!</definedName>
    <definedName name="_D11_Mar_M_49">#REF!</definedName>
    <definedName name="_D12_StM_B_40">#REF!</definedName>
    <definedName name="_D12_StM_B_76">#REF!</definedName>
    <definedName name="_D12_StM_H_27" localSheetId="0">'[23]D12_StM_H'!$A$1</definedName>
    <definedName name="_D12_StM_H_27">'[10]D12_StM_H'!$A$1</definedName>
    <definedName name="_D12_StM_H_63" localSheetId="0">'[23]D12_StM_H'!$A$1</definedName>
    <definedName name="_D12_StM_H_63">'[10]D12_StM_H'!$A$1</definedName>
    <definedName name="_D12_StM_M_14" localSheetId="0">#REF!</definedName>
    <definedName name="_D12_StM_M_14">#REF!</definedName>
    <definedName name="_D12_StM_M_50" localSheetId="0">#REF!</definedName>
    <definedName name="_D12_StM_M_50">#REF!</definedName>
    <definedName name="_D13_Mon_B_41">#REF!</definedName>
    <definedName name="_D13_Mon_B_77">#REF!</definedName>
    <definedName name="_D13_Mon_H_28" localSheetId="0">'[23]D13_Mon_H'!$A$1</definedName>
    <definedName name="_D13_Mon_H_28">'[10]D13_Mon_H'!$A$1</definedName>
    <definedName name="_D13_Mon_H_64" localSheetId="0">'[23]D13_Mon_H'!$A$1</definedName>
    <definedName name="_D13_Mon_H_64">'[10]D13_Mon_H'!$A$1</definedName>
    <definedName name="_D13_Mon_M_15" localSheetId="0">#REF!</definedName>
    <definedName name="_D13_Mon_M_15">#REF!</definedName>
    <definedName name="_D13_Mon_M_51" localSheetId="0">#REF!</definedName>
    <definedName name="_D13_Mon_M_51">#REF!</definedName>
    <definedName name="_D2_Rar_B_30">#REF!</definedName>
    <definedName name="_D2_Rar_B_66">#REF!</definedName>
    <definedName name="_D2_Rar_H_17" localSheetId="0">'[23]D2_Rar_H'!$A$1</definedName>
    <definedName name="_D2_Rar_H_17">'[10]D2_Rar_H'!$A$1</definedName>
    <definedName name="_D2_Rar_H_53" localSheetId="0">'[23]D2_Rar_H'!$A$1</definedName>
    <definedName name="_D2_Rar_H_53">'[10]D2_Rar_H'!$A$1</definedName>
    <definedName name="_D2_Rar_M_4" localSheetId="0">#REF!</definedName>
    <definedName name="_D2_Rar_M_4">#REF!</definedName>
    <definedName name="_D2_Rar_M_40" localSheetId="0">#REF!</definedName>
    <definedName name="_D2_Rar_M_40">#REF!</definedName>
    <definedName name="_D3_Bri_B_31">#REF!</definedName>
    <definedName name="_D3_Bri_B_67">#REF!</definedName>
    <definedName name="_D3_Bri_H_18" localSheetId="0">'[23]D3_Bri_H'!$A$1</definedName>
    <definedName name="_D3_Bri_H_18">'[10]D3_Bri_H'!$A$1</definedName>
    <definedName name="_D3_Bri_H_54" localSheetId="0">'[23]D3_Bri_H'!$A$1</definedName>
    <definedName name="_D3_Bri_H_54">'[10]D3_Bri_H'!$A$1</definedName>
    <definedName name="_D3_Bri_M_41" localSheetId="0">#REF!</definedName>
    <definedName name="_D3_Bri_M_41">#REF!</definedName>
    <definedName name="_D3_Bri_M_5" localSheetId="0">#REF!</definedName>
    <definedName name="_D3_Bri_M_5">#REF!</definedName>
    <definedName name="_D4_Vis_B_32">#REF!</definedName>
    <definedName name="_D4_Vis_B_68">#REF!</definedName>
    <definedName name="_D4_Vis_H_19" localSheetId="0">'[23]D4_Vis_H'!$A$1</definedName>
    <definedName name="_D4_Vis_H_19">'[10]D4_Vis_H'!$A$1</definedName>
    <definedName name="_D4_Vis_H_55" localSheetId="0">'[23]D4_Vis_H'!$A$1</definedName>
    <definedName name="_D4_Vis_H_55">'[10]D4_Vis_H'!$A$1</definedName>
    <definedName name="_D4_Vis_M_42" localSheetId="0">#REF!</definedName>
    <definedName name="_D4_Vis_M_42">#REF!</definedName>
    <definedName name="_D4_Vis_M_6" localSheetId="0">#REF!</definedName>
    <definedName name="_D4_Vis_M_6">#REF!</definedName>
    <definedName name="_D5_Leu_B_33">#REF!</definedName>
    <definedName name="_D5_Leu_B_69">#REF!</definedName>
    <definedName name="_D5_Leu_H_20" localSheetId="0">'[23]D5_Leu_H'!$A$1</definedName>
    <definedName name="_D5_Leu_H_20">'[10]D5_Leu_H'!$A$1</definedName>
    <definedName name="_D5_Leu_H_56" localSheetId="0">'[23]D5_Leu_H'!$A$1</definedName>
    <definedName name="_D5_Leu_H_56">'[10]D5_Leu_H'!$A$1</definedName>
    <definedName name="_D5_Leu_M_43" localSheetId="0">#REF!</definedName>
    <definedName name="_D5_Leu_M_43">#REF!</definedName>
    <definedName name="_D5_Leu_M_7" localSheetId="0">#REF!</definedName>
    <definedName name="_D5_Leu_M_7">#REF!</definedName>
    <definedName name="_D6_Sie_B_34">#REF!</definedName>
    <definedName name="_D6_Sie_B_70">#REF!</definedName>
    <definedName name="_D6_Sie_H_21" localSheetId="0">'[23]D6_Sie_H'!$A$1</definedName>
    <definedName name="_D6_Sie_H_21">'[10]D6_Sie_H'!$A$1</definedName>
    <definedName name="_D6_Sie_H_57" localSheetId="0">'[23]D6_Sie_H'!$A$1</definedName>
    <definedName name="_D6_Sie_H_57">'[10]D6_Sie_H'!$A$1</definedName>
    <definedName name="_D6_Sie_M_44" localSheetId="0">#REF!</definedName>
    <definedName name="_D6_Sie_M_44">#REF!</definedName>
    <definedName name="_D6_Sie_M_8" localSheetId="0">#REF!</definedName>
    <definedName name="_D6_Sie_M_8">#REF!</definedName>
    <definedName name="_D7_Her_B_35">#REF!</definedName>
    <definedName name="_D7_Her_B_71">#REF!</definedName>
    <definedName name="_D7_Her_H_22" localSheetId="0">'[23]D7_Her_H'!$A$1</definedName>
    <definedName name="_D7_Her_H_22">'[10]D7_Her_H'!$A$1</definedName>
    <definedName name="_D7_Her_H_58" localSheetId="0">'[23]D7_Her_H'!$A$1</definedName>
    <definedName name="_D7_Her_H_58">'[10]D7_Her_H'!$A$1</definedName>
    <definedName name="_D7_Her_M_45" localSheetId="0">#REF!</definedName>
    <definedName name="_D7_Her_M_45">#REF!</definedName>
    <definedName name="_D7_Her_M_9" localSheetId="0">#REF!</definedName>
    <definedName name="_D7_Her_M_9">#REF!</definedName>
    <definedName name="_D8_Sio_B_36">#REF!</definedName>
    <definedName name="_D8_Sio_B_72">#REF!</definedName>
    <definedName name="_D8_Sio_H_23" localSheetId="0">'[23]D8_Sio_H'!$A$1</definedName>
    <definedName name="_D8_Sio_H_23">'[10]D8_Sio_H'!$A$1</definedName>
    <definedName name="_D8_Sio_H_59" localSheetId="0">'[23]D8_Sio_H'!$A$1</definedName>
    <definedName name="_D8_Sio_H_59">'[10]D8_Sio_H'!$A$1</definedName>
    <definedName name="_D8_Sio_M_10" localSheetId="0">#REF!</definedName>
    <definedName name="_D8_Sio_M_10">#REF!</definedName>
    <definedName name="_D8_Sio_M_46" localSheetId="0">#REF!</definedName>
    <definedName name="_D8_Sio_M_46">#REF!</definedName>
    <definedName name="_D9_Con_B_37">#REF!</definedName>
    <definedName name="_D9_Con_B_73">#REF!</definedName>
    <definedName name="_D9_Con_H_24" localSheetId="0">'[23]D9_Con_H'!$A$1</definedName>
    <definedName name="_D9_Con_H_24">'[10]D9_Con_H'!$A$1</definedName>
    <definedName name="_D9_Con_H_60" localSheetId="0">'[23]D9_Con_H'!$A$1</definedName>
    <definedName name="_D9_Con_H_60">'[10]D9_Con_H'!$A$1</definedName>
    <definedName name="_D9_Con_M_11" localSheetId="0">#REF!</definedName>
    <definedName name="_D9_Con_M_11">#REF!</definedName>
    <definedName name="_D9_Con_M_47" localSheetId="0">#REF!</definedName>
    <definedName name="_D9_Con_M_47">#REF!</definedName>
    <definedName name="_Detail_C1a_7" localSheetId="0">#REF!</definedName>
    <definedName name="_Detail_C1a_7">#REF!</definedName>
    <definedName name="_Detail_C1b_8" localSheetId="0">#REF!</definedName>
    <definedName name="_Detail_C1b_8">#REF!</definedName>
    <definedName name="_Detail_C2a_9" localSheetId="0">#REF!</definedName>
    <definedName name="_Detail_C2a_9">#REF!</definedName>
    <definedName name="_Detail_C2b_10" localSheetId="0">#REF!</definedName>
    <definedName name="_Detail_C2b_10">#REF!</definedName>
    <definedName name="_Detail_fr_de_3">'Detail'!$A$1</definedName>
    <definedName name="_DiversGen_17">'[15]DiversGen'!$A$1</definedName>
    <definedName name="_Eo_8" localSheetId="0">'[26]Eo'!#REF!</definedName>
    <definedName name="_Eo_8">'[17]Eo'!#REF!</definedName>
    <definedName name="_EspV_VS_Reg_12">'[18]EspV_VS_Reg'!$A$1</definedName>
    <definedName name="_EspV_VS_Reg_9">'[18]EspV_VS_Reg'!$A$1</definedName>
    <definedName name="_EspV_VS_Reg_CH_10">'[18]EspV_VS_Reg_CH'!$A$1</definedName>
    <definedName name="_EspV_VS_Reg_CH_13">'[18]EspV_VS_Reg_CH'!$A$1</definedName>
    <definedName name="_EspV_VS_Reg_ET_11">'[18]EspV_VS_Reg_ET'!$A$1</definedName>
    <definedName name="_EspV_VS_Reg_ET_14">'[18]EspV_VS_Reg_ET'!$A$1</definedName>
    <definedName name="_EspVie_VS_7">'[18]EspVie_VS'!$A$1</definedName>
    <definedName name="_EspVie_VS_9">'[18]EspVie_VS'!$A$1</definedName>
    <definedName name="_EspVie_VS_CH_6" localSheetId="0">'[26]Eo'!#REF!</definedName>
    <definedName name="_EspVie_VS_CH_6">'[17]Eo'!#REF!</definedName>
    <definedName name="_EspVie_VS_CH_7" localSheetId="0">'[26]Eo'!#REF!</definedName>
    <definedName name="_EspVie_VS_CH_7">'[17]Eo'!#REF!</definedName>
    <definedName name="_EspVie_VS_F1_20">'[18]EspVie_VS_F1'!$A$1</definedName>
    <definedName name="_EspVie_VS_F2_10">'[18]EspVie_VS_F2'!$A$1</definedName>
    <definedName name="_EspVie_VS_Gr_8">'[18]EspVie_VS_Gr1'!$A$1</definedName>
    <definedName name="_EspVie_VS_Gr1_19">'[18]EspVie_VS_Gr1'!$A$1</definedName>
    <definedName name="_EspVie_VS_Gr2_11">'[18]EspVie_VS_Gr2'!$A$1</definedName>
    <definedName name="_EspVie_VS_NatCH_8">'[18]EspVie_VS_NatCH'!$A$1</definedName>
    <definedName name="_EspVie_VS_Proj_OFS_14">'[18]EspVie_VS_Proj_OFS'!$A$1</definedName>
    <definedName name="_EspVie_VS_Proj_OFS_18">'[18]EspVie_VS_Proj_OFS'!$A$1</definedName>
    <definedName name="_EspVie_VS_Proj_OFS_M2_13">'[18]EspVie_VS_Proj_OFS_M2'!$A$1</definedName>
    <definedName name="_EspVie_VS_Proj_OFS_M2_16">'[18]EspVie_VS_Proj_OFS_M2'!$A$1</definedName>
    <definedName name="_EspVie_VS_Proj_OFS_M2_F_17">'[18]EspVie_VS_Proj_OFS_M2_F'!$A$1</definedName>
    <definedName name="_FactEvolDiffReg_12">'[18]FactEvolDiffReg'!$A$1</definedName>
    <definedName name="_FactEvolDiffReg_15">'[18]FactEvolDiffReg'!$A$1</definedName>
    <definedName name="_Feuil1__2__11">'[2]Feuil1__2_'!$A$1</definedName>
    <definedName name="_Feuil1__3__10">'[1]Feuil1__3_'!$A$1</definedName>
    <definedName name="_Feuil1_1" localSheetId="0">#REF!</definedName>
    <definedName name="_Feuil1_1">#REF!</definedName>
    <definedName name="_Feuil10_1">#REF!</definedName>
    <definedName name="_Feuil13_1">#REF!</definedName>
    <definedName name="_Feuil19_1">#REF!</definedName>
    <definedName name="_Feuil2_1" localSheetId="0">#REF!</definedName>
    <definedName name="_Feuil2_1">#REF!</definedName>
    <definedName name="_Feuil2_14">#REF!</definedName>
    <definedName name="_Feuil25_1">#REF!</definedName>
    <definedName name="_Feuil3_1">#REF!</definedName>
    <definedName name="_Feuil3_15">#REF!</definedName>
    <definedName name="_Feuil3_5">'V_Carb'!$A$1</definedName>
    <definedName name="_Feuil4_1">#REF!</definedName>
    <definedName name="_Feuil4_13">#REF!</definedName>
    <definedName name="_Feuil4_4">#REF!</definedName>
    <definedName name="_Feuil5_16">#REF!</definedName>
    <definedName name="_Feuil6_17">#REF!</definedName>
    <definedName name="_Feuil7_9">#REF!</definedName>
    <definedName name="_Haut_9">'[15]Haut'!$A$1</definedName>
    <definedName name="_HV_B_12">#REF!</definedName>
    <definedName name="_HV_H_9">#REF!</definedName>
    <definedName name="_HV_M_6">#REF!</definedName>
    <definedName name="_ICF_5">'[16]ICF'!$A$1</definedName>
    <definedName name="_ICF_6">'[16]ICF'!$A$1</definedName>
    <definedName name="_KT_B_5" localSheetId="0">'[21]KT_B'!$A$1</definedName>
    <definedName name="_KT_B_5">'[4]KT_B'!$A$1</definedName>
    <definedName name="_KT_Gde_2011_6">#REF!</definedName>
    <definedName name="_KT_H_4" localSheetId="0">'[21]KT_H'!$A$1</definedName>
    <definedName name="_KT_H_4">'[4]KT_H'!$A$1</definedName>
    <definedName name="_KT_M_3">#REF!</definedName>
    <definedName name="_KT_VoitIndic_4">'V_Carb'!$A$1</definedName>
    <definedName name="_LTD1">#REF!</definedName>
    <definedName name="_Moyen_8">'[15]Moyen'!$A$1</definedName>
    <definedName name="_Nat_F_14">'[15]Nat_F'!$A$1</definedName>
    <definedName name="_Nat_H_13">'[15]Nat_H'!$A$1</definedName>
    <definedName name="_NatEnfant_16">'[16]NatEnfant'!$A$1</definedName>
    <definedName name="_Noga_9">#REF!</definedName>
    <definedName name="_Old_Synth_KT_7">#REF!</definedName>
    <definedName name="_Old_Synth_VS_8">#REF!</definedName>
    <definedName name="_Pop_6">#REF!</definedName>
    <definedName name="_Pop_F_16">'[15]Pop_F'!$A$1</definedName>
    <definedName name="_Pop_H_15">'[15]Pop_H'!$A$1</definedName>
    <definedName name="_PrGen_8">'[16]PrGen'!$A$1</definedName>
    <definedName name="_PrGen_BV_14">'[16]PrGen_BV'!$A$1</definedName>
    <definedName name="_PrGen_BV_MS1_15">'[16]PrGen_BV_MS1'!$A$1</definedName>
    <definedName name="_PrGen_HV_10">'[16]PrGen_HV'!$A$1</definedName>
    <definedName name="_PrGen_HV_MS1_11">'[16]PrGen_HV_MS1'!$A$1</definedName>
    <definedName name="_PrGen_Nat_9">'[16]PrGen_Nat'!$A$1</definedName>
    <definedName name="_PrGen_VC_12">'[16]PrGen_VC'!$A$1</definedName>
    <definedName name="_PrGen_VC_MS1_13">'[16]PrGen_VC_MS1'!$A$1</definedName>
    <definedName name="_Proj_Echelle_7">'[15]Proj_Echelle'!$A$1</definedName>
    <definedName name="_QPR_F_12">'[15]QPR_F'!$A$1</definedName>
    <definedName name="_QPR_H_11">'[15]QPR_H'!$A$1</definedName>
    <definedName name="_Regions_5">'[15]Regions'!$A$1</definedName>
    <definedName name="_S_Gr_111_8" localSheetId="0">'[27]S_Gr_111'!$A$1</definedName>
    <definedName name="_S_Gr_111_8">'[19]S_Gr_111'!$A$1</definedName>
    <definedName name="_S_Gr101_3" localSheetId="0">'[27]S_Gr101'!$A$1</definedName>
    <definedName name="_S_Gr101_3">'[13]Composantes'!$A$2</definedName>
    <definedName name="_S_Gr105_6" localSheetId="0">'[27]S_Gr105'!$A$1</definedName>
    <definedName name="_S_Gr105_6">'[19]S_Gr105'!$A$1</definedName>
    <definedName name="_S_Gr201_11" localSheetId="0">'[27]S_Gr201'!$A$1</definedName>
    <definedName name="_S_Gr201_11">'[19]S_Gr201'!$A$1</definedName>
    <definedName name="_SeEnfant1_17">'[16]SeEnfant'!$A$1</definedName>
    <definedName name="_Synthese_7">#REF!</definedName>
    <definedName name="_Synthese_de_8">#REF!</definedName>
    <definedName name="_Synthese_fr_de_2">'Synthese'!$A$1</definedName>
    <definedName name="_T02_A_Kt_ArcGis_2" localSheetId="0">'[30]T02_A_Kt_ArcGis'!$A$1</definedName>
    <definedName name="_T02_A_Kt_ArcGis_2">'[7]T02_A_Kt_ArcGis'!$A$1</definedName>
    <definedName name="_T07_old_23">#REF!</definedName>
    <definedName name="_Tab_101_10">#REF!</definedName>
    <definedName name="_Tab_101_2" localSheetId="0">'[27]Tab_101'!$A$3</definedName>
    <definedName name="_Tab_101_2">#REF!</definedName>
    <definedName name="_Tab_105_5" localSheetId="0">'[29]T004_Kt_OLD'!#REF!</definedName>
    <definedName name="_Tab_105_5">'[5]T004_Kt_OLD'!#REF!</definedName>
    <definedName name="_Tab_105det_4" localSheetId="0">'[27]Tab_105det'!$A$1</definedName>
    <definedName name="_Tab_105det_4">'[19]Tab_105det'!$A$1</definedName>
    <definedName name="_Tab_111_7" localSheetId="0">'[27]Tab_111'!$A$1</definedName>
    <definedName name="_Tab_111_7">'[19]Tab_111'!$A$1</definedName>
    <definedName name="_Tab_112_9" localSheetId="0">'[27]Tab_112'!$A$1</definedName>
    <definedName name="_Tab_112_9">'[19]Tab_112'!$A$1</definedName>
    <definedName name="_Tab_201_10" localSheetId="0">'[27]Tab_201'!$A$1</definedName>
    <definedName name="_Tab_201_10">'[19]Tab_201'!$A$1</definedName>
    <definedName name="_Tab_205_12" localSheetId="0">'[27]Tab_205'!$A$1</definedName>
    <definedName name="_Tab_205_12">'[19]Tab_205'!$A$1</definedName>
    <definedName name="_Taux_VS_Reg_brut_4">'[18]Taux_VS_Reg_brut'!$A$1</definedName>
    <definedName name="_Taux_VS_Reg_brut_5">'[18]Taux_VS_Reg_brut'!$A$1</definedName>
    <definedName name="_Taux_VS_Reg_St_5">'[18]Taux_VS_Reg_St'!$A$1</definedName>
    <definedName name="_Taux_VS_Reg_St_6">'[18]Taux_VS_Reg_St'!$A$1</definedName>
    <definedName name="_TauxBrut_4">'[16]TxBrut'!$A$1</definedName>
    <definedName name="_TauxKT_CH_3">'[16]TxKT_CH'!$A$1</definedName>
    <definedName name="_TauxSpec_3">'[18]TauxSpec'!$A$1</definedName>
    <definedName name="_TauxSpec_4">'[18]TauxSpec'!$A$1</definedName>
    <definedName name="_TauxVS_CH_2">'[18]TauxVS_CH'!#REF!</definedName>
    <definedName name="_TauxVS_CH_3">'[18]TauxVS_CH'!#REF!</definedName>
    <definedName name="_TM_2">'TM'!$A$1</definedName>
    <definedName name="_TxBrut_5">'[16]TxBrut'!$A$1</definedName>
    <definedName name="_TxKT_CH_4">'[16]TxKT_CH'!$A$1</definedName>
    <definedName name="_VC_B_13">#REF!</definedName>
    <definedName name="_VC_H_10">#REF!</definedName>
    <definedName name="_VC_M_7">#REF!</definedName>
    <definedName name="_VCarbu">'V_Carb'!$A$1</definedName>
    <definedName name="_Voiture_4">'Voiture'!$A$1</definedName>
    <definedName name="_VoitureH_5">'V_Hab'!$A$1</definedName>
    <definedName name="_ZZ_DocMigrHorsPlage_11">#REF!</definedName>
    <definedName name="EspVie_VS_F2">'[18]EspVie_VS_F2'!$B$48</definedName>
    <definedName name="EspVie_VS_Gr2">'[18]EspVie_VS_Gr2'!$A$1</definedName>
    <definedName name="EspVie_VS_NatCH">'[18]EspVie_VS_NatCH'!$A$1</definedName>
    <definedName name="EspVie_VS_Proj_OFS_M2_F">'[18]EspVie_VS_Proj_OFS_M2_F'!$A$1</definedName>
    <definedName name="F_401" localSheetId="0">#REF!</definedName>
    <definedName name="F_401">#REF!</definedName>
    <definedName name="F_401_T1" localSheetId="0">#REF!</definedName>
    <definedName name="F_401_T1">#REF!</definedName>
    <definedName name="F_401_T2" localSheetId="0">#REF!</definedName>
    <definedName name="F_401_T2">#REF!</definedName>
    <definedName name="Gr_261B" localSheetId="0">'[27]Gr_261B'!$A$1</definedName>
    <definedName name="Gr_261B">'[19]Gr_261B'!$A$1</definedName>
    <definedName name="LastLinkD1" localSheetId="0">#REF!</definedName>
    <definedName name="LastLinkD1">#REF!</definedName>
    <definedName name="LinkD1" localSheetId="0">#REF!</definedName>
    <definedName name="LinkD1">#REF!</definedName>
    <definedName name="LTD1" localSheetId="0">#REF!</definedName>
    <definedName name="LTD1">#REF!</definedName>
    <definedName name="S_Gr_205" localSheetId="0">'[27]S_Gr_205'!$T$38</definedName>
    <definedName name="S_Gr_205">'[19]S_Gr_205'!$T$38</definedName>
    <definedName name="S_Gr_251A" localSheetId="0">'[27]S_Gr_251'!$A$1</definedName>
    <definedName name="S_Gr_251A">'[19]S_Gr_251'!$A$1</definedName>
    <definedName name="S_Gr_252" localSheetId="0">'[27]S_Gr_252'!$A$1</definedName>
    <definedName name="S_Gr_252">'[19]S_Gr_252'!$A$1</definedName>
    <definedName name="S_Gr_253" localSheetId="0">'[27]S_Gr_253'!$A$1</definedName>
    <definedName name="S_Gr_253">'[19]S_Gr_253'!$A$1</definedName>
    <definedName name="S_Gr261A" localSheetId="0">'[27]S_Gr261A'!$A$1</definedName>
    <definedName name="S_Gr261A">'[19]S_Gr261A'!$A$1</definedName>
    <definedName name="Tab_251" localSheetId="0">'[27]Tab_251'!$A$1</definedName>
    <definedName name="Tab_251">'[19]Tab_251'!$A$1</definedName>
    <definedName name="Tab_252" localSheetId="0">'[27]Tab_252'!$A$1</definedName>
    <definedName name="Tab_252">'[19]Tab_252'!$A$1</definedName>
    <definedName name="Tab_253" localSheetId="0">'[27]Tab_253'!$A$1</definedName>
    <definedName name="Tab_253">'[19]Tab_253'!$A$1</definedName>
    <definedName name="Tab_260" localSheetId="0">'[27]Tab_260'!$A$1</definedName>
    <definedName name="Tab_260">'[19]Tab_260'!$A$1</definedName>
    <definedName name="Tab_261" localSheetId="0">'[27]Tab_261'!$A$1</definedName>
    <definedName name="Tab_261">'[19]Tab_261'!$A$1</definedName>
    <definedName name="_xlnm.Print_Area" localSheetId="2">'Detail'!$A$1:$AA$34</definedName>
    <definedName name="_xlnm.Print_Area" localSheetId="1">'Synthese'!$B$1:$Y$56</definedName>
    <definedName name="_xlnm.Print_Area" localSheetId="0">'TM'!$A$1:$F$19</definedName>
    <definedName name="_xlnm.Print_Area" localSheetId="5">'V_Carb'!$A$1:$S$52</definedName>
    <definedName name="_xlnm.Print_Area" localSheetId="4">'V_Hab'!$A$1:$AA$86</definedName>
    <definedName name="_xlnm.Print_Area" localSheetId="3">'Voiture'!$A$1:$AA$59</definedName>
  </definedNames>
  <calcPr fullCalcOnLoad="1"/>
</workbook>
</file>

<file path=xl/sharedStrings.xml><?xml version="1.0" encoding="utf-8"?>
<sst xmlns="http://schemas.openxmlformats.org/spreadsheetml/2006/main" count="572" uniqueCount="165">
  <si>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</si>
  <si>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</si>
  <si>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</si>
  <si>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</si>
  <si>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</si>
  <si>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</si>
  <si>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</si>
  <si>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</si>
  <si>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</si>
  <si>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</si>
  <si>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</si>
  <si>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</si>
  <si>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</si>
  <si>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</si>
  <si>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</si>
  <si>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Voiture de tourisme</t>
  </si>
  <si>
    <t>Véhicules transport de personnes</t>
  </si>
  <si>
    <t>Véhicules transport de choses</t>
  </si>
  <si>
    <t>Véhicules agricoles</t>
  </si>
  <si>
    <t>Véhicules industriels</t>
  </si>
  <si>
    <t>Motocycles</t>
  </si>
  <si>
    <t>Remorques</t>
  </si>
  <si>
    <t>Personenwagen</t>
  </si>
  <si>
    <t>Personentransportfahrzeuge</t>
  </si>
  <si>
    <t>Sachentransportfahrzeuge</t>
  </si>
  <si>
    <t>Landwirtschaftliche Fahrzeuge</t>
  </si>
  <si>
    <t>Industriefahrzeuge</t>
  </si>
  <si>
    <t>Motorräder</t>
  </si>
  <si>
    <t>Anhänger</t>
  </si>
  <si>
    <t>Nr</t>
  </si>
  <si>
    <t>Total Motorfahrzeuge</t>
  </si>
  <si>
    <t>- Nombre de véhicules routiers (motorisés) en circulation au 30 septembre de chaque année.</t>
  </si>
  <si>
    <t>- Strassenfahrzeugbestand am 30.9. jedes Jahres.</t>
  </si>
  <si>
    <r>
      <t>Source/Quelle</t>
    </r>
    <r>
      <rPr>
        <sz val="8"/>
        <rFont val="Arial"/>
        <family val="2"/>
      </rPr>
      <t>: Statistique OFS du Parc des véhicules routiers (MFZ) / BFS-Statistik des Strassenfahrzeugbestandes</t>
    </r>
  </si>
  <si>
    <r>
      <t>Notes / Bemerkungen</t>
    </r>
    <r>
      <rPr>
        <sz val="8"/>
        <rFont val="Arial"/>
        <family val="2"/>
      </rPr>
      <t xml:space="preserve">: </t>
    </r>
  </si>
  <si>
    <t>Libellé / Bezeichnung</t>
  </si>
  <si>
    <t>-</t>
  </si>
  <si>
    <t xml:space="preserve"> Voiture de tourisme / Personenwagen</t>
  </si>
  <si>
    <t xml:space="preserve"> Véhicules transport de personnes / Personentransportfahrzeuge</t>
  </si>
  <si>
    <t xml:space="preserve"> Véhicules transport de choses / Sachentransportfahrzeuge</t>
  </si>
  <si>
    <t xml:space="preserve"> Véhicules agricoles / Landwirtschaftliche Fahrzeuge</t>
  </si>
  <si>
    <t xml:space="preserve"> Véhicules industriels / Industriefahrzeuge</t>
  </si>
  <si>
    <t xml:space="preserve"> Motocycles / Motorräder</t>
  </si>
  <si>
    <t xml:space="preserve"> Remorques / Anhänger</t>
  </si>
  <si>
    <t xml:space="preserve">dont / davon   </t>
  </si>
  <si>
    <t xml:space="preserve"> Tous véhicules (sans remorques)
 Alle Fahrzeugen (ohne Anhänger)</t>
  </si>
  <si>
    <t>Haut-Valais</t>
  </si>
  <si>
    <t>Valais central</t>
  </si>
  <si>
    <t>Bas-Valais</t>
  </si>
  <si>
    <t>Goms</t>
  </si>
  <si>
    <t>Brig</t>
  </si>
  <si>
    <t>Visp</t>
  </si>
  <si>
    <t>Leuk</t>
  </si>
  <si>
    <t xml:space="preserve">Sierre  </t>
  </si>
  <si>
    <t>Sion</t>
  </si>
  <si>
    <t>Martigny</t>
  </si>
  <si>
    <t>Monthey</t>
  </si>
  <si>
    <t>Bezirk Brig</t>
  </si>
  <si>
    <t>District de Conthey</t>
  </si>
  <si>
    <t>District d'Entremont</t>
  </si>
  <si>
    <t>Bezirk Goms</t>
  </si>
  <si>
    <t>District d'Hérens</t>
  </si>
  <si>
    <t>Bezirk Leuk</t>
  </si>
  <si>
    <t>District de Martigny</t>
  </si>
  <si>
    <t>District de Monthey</t>
  </si>
  <si>
    <t>Bezirk Raron</t>
  </si>
  <si>
    <t>District de Saint-Maurice</t>
  </si>
  <si>
    <t>District de Sierre</t>
  </si>
  <si>
    <t>District de Sion</t>
  </si>
  <si>
    <t>Bezirk Visp</t>
  </si>
  <si>
    <t>Regions principales / Haupt-Regionen</t>
  </si>
  <si>
    <t>Districts / Bezirke</t>
  </si>
  <si>
    <t>Regions de mobilité spatiale / MS-Regionen</t>
  </si>
  <si>
    <t>Voiture de tourisme par région / Personenwagen pro Regionen</t>
  </si>
  <si>
    <t>Total</t>
  </si>
  <si>
    <t>Haut-Valais / Oberwallis</t>
  </si>
  <si>
    <t>Valais central / Mittelwallis</t>
  </si>
  <si>
    <t>Bas-Valais / Unterwallis</t>
  </si>
  <si>
    <r>
      <t>Source/Quelle</t>
    </r>
    <r>
      <rPr>
        <sz val="8"/>
        <rFont val="Arial"/>
        <family val="2"/>
      </rPr>
      <t>:</t>
    </r>
  </si>
  <si>
    <t>-  Statistique OFS du Parc des véhicules routiers (MFZ) / BFS-Statistik des Strassenfahrzeugbestandes</t>
  </si>
  <si>
    <t>-  Statistique OFS de la population (Espop, StatPop) / BFS Statistik der Bevölkerung (Espop, StatPop)</t>
  </si>
  <si>
    <t>- Stand der Bevölkerung am 31.12. des Vorjahres (gemäss BFS-Berechnungsmethode).</t>
  </si>
  <si>
    <t>Oberwallis</t>
  </si>
  <si>
    <t>Mittelwallis</t>
  </si>
  <si>
    <t>Unterwallis</t>
  </si>
  <si>
    <t>- Etat de la population au 31.12. de l'année précédente (mode de calcul OFS).</t>
  </si>
  <si>
    <t>Nombre de voitures de tourisme par région pour 1'000 habitants / Anzahl Personenwagen pro Regionen auf 1'000 Einwohner</t>
  </si>
  <si>
    <t>Voiture</t>
  </si>
  <si>
    <t>Nom / Name</t>
  </si>
  <si>
    <t>Descriptif / Bezeichnung</t>
  </si>
  <si>
    <t>Parc de véhicules routiers motorisés, par groupe principal de véhicules / Strassenmotorfahrzeuge nach Hauptfahrzeugsgruppe</t>
  </si>
  <si>
    <t>Parc de véhicules routiers motorisés, par groupe principal de véhicules
Strassenmotorfahrzeuge nach Hauptfahrzeugsgruppe</t>
  </si>
  <si>
    <t>Parc de véhicules routiers motorisés, selon le type de véhicules / Strassenmotorfahrzeuge nach Fahrzeugsgruppe (Detail)</t>
  </si>
  <si>
    <t>Parc de véhicules routiers motorisés, selon le type de véhicules
Strassenmotorfahrzeuge nach Fahrzeugsgruppe</t>
  </si>
  <si>
    <t>Voiture de tourisme par région
Personenwagen pro Regionen</t>
  </si>
  <si>
    <t>Au bas de chaque feuillet / am Ende jeder Seite.</t>
  </si>
  <si>
    <t>Detail</t>
  </si>
  <si>
    <t>Synthese</t>
  </si>
  <si>
    <t>Diesel</t>
  </si>
  <si>
    <t>Elektrisch / Electrique</t>
  </si>
  <si>
    <t>Autres / Übrige</t>
  </si>
  <si>
    <t>Régions</t>
  </si>
  <si>
    <t>- Hybride = essence-électrique / diesel-électrique</t>
  </si>
  <si>
    <t>- Hybrid = Benzin-elektrisch / Diesel-elektrisch</t>
  </si>
  <si>
    <t>V_Hab</t>
  </si>
  <si>
    <t>Voitures de tourisme selon le carburant
Bestand der Personenwagen nach Treibstoff</t>
  </si>
  <si>
    <t>Nombre de voitures de tourisme, par région, pour 1'000 habitants
Anzahl Personenwagen - pro Regionen - auf 1'000 Einwohner</t>
  </si>
  <si>
    <t>Voitures de tourisme électriques par région (%) / Elekto-Personenwagen pro Regionen (%)</t>
  </si>
  <si>
    <t>Voitures de tourisme hybrides par région (%) / Hybride-Personenwagen pro Regionen (%)</t>
  </si>
  <si>
    <t>- La localisation géographique des véhicules est déterminée par l'adresse du détenteur et non pas par la plaque d'immatriculation</t>
  </si>
  <si>
    <t>Synthèse par région / Synthese pro Region</t>
  </si>
  <si>
    <t>Véhicules à moteur (total)</t>
  </si>
  <si>
    <t>Canton du Valais / Kanton Wallis</t>
  </si>
  <si>
    <t>Canton</t>
  </si>
  <si>
    <t>Kanton</t>
  </si>
  <si>
    <t>V_Carb</t>
  </si>
  <si>
    <t xml:space="preserve"> Motocycles / Motorräder </t>
  </si>
  <si>
    <t xml:space="preserve"> Tous véhicules (sans remorques) / Alle Fahrzeugen (ohne Anhänger)</t>
  </si>
  <si>
    <t xml:space="preserve"> Voiture de livraison / Lieferwagen     </t>
  </si>
  <si>
    <t xml:space="preserve"> Camion / Lastwagen</t>
  </si>
  <si>
    <t xml:space="preserve"> Tracteur à sellette / Sattelschlepper</t>
  </si>
  <si>
    <t xml:space="preserve"> Tracteur agricole / Landw. Traktor</t>
  </si>
  <si>
    <t xml:space="preserve"> Chariot à moteur agricole / Landw. Motorkarren</t>
  </si>
  <si>
    <t xml:space="preserve"> Monoaxe agricole / Landw. Motoreinachser          </t>
  </si>
  <si>
    <t xml:space="preserve"> Machine de travail / Arbeitsmaschine</t>
  </si>
  <si>
    <t xml:space="preserve"> Chariot de travail / Arbeitskarren   </t>
  </si>
  <si>
    <t xml:space="preserve"> Chariot à moteur / Motorkarren   </t>
  </si>
  <si>
    <t xml:space="preserve"> Motocycle / Motorrad</t>
  </si>
  <si>
    <t xml:space="preserve"> Motocycle léger / Kleinmotorrad</t>
  </si>
  <si>
    <t xml:space="preserve"> Quadricycle à moteur / Kleinmotorfz.</t>
  </si>
  <si>
    <t xml:space="preserve"> Luge à moteur / Motorschlitten</t>
  </si>
  <si>
    <t>Voitures de tourisme selon le carburant / Personenwagen nach Treibstoff</t>
  </si>
  <si>
    <t>Voitures de tourisme selon le carburant (%) / Personenwagen nach Treibstoff (%)</t>
  </si>
  <si>
    <t>- Sans les cyclomoteurs et sans les vélos électriques pour lesquels une plaque d’immatriculation pour cyclomoteur est requise</t>
  </si>
  <si>
    <t>- Der Ort der Farhzeuge wird nach der Adresse des Fahrzeughalters und nicht nach dem Nummernschild bestimmt</t>
  </si>
  <si>
    <t>- Ohne Motorfahrräder und ohne E-Bikes, die ein Motorfahrrad-Kontrollschild benötigen</t>
  </si>
  <si>
    <t>Lien</t>
  </si>
  <si>
    <t>Source et définitions / Quelle und Definitionen :</t>
  </si>
  <si>
    <t>Region</t>
  </si>
  <si>
    <t>District / Bezirk</t>
  </si>
  <si>
    <t>MS-Region</t>
  </si>
  <si>
    <t>Carburant / Treibstoff</t>
  </si>
  <si>
    <t>OCSP / KASF - Juin 2021</t>
  </si>
  <si>
    <t>Statistique du parc de véhicules routiers motorisés (MFZ) - Synthèse 2000-2020 - Canton VS</t>
  </si>
  <si>
    <t>Statistik der Strassenmotorfahrzeuge (MFZ) - Synthese 2000-2020 - Kanton VS</t>
  </si>
  <si>
    <t>2015</t>
  </si>
  <si>
    <t>2016</t>
  </si>
  <si>
    <t>2017</t>
  </si>
  <si>
    <t>2018</t>
  </si>
  <si>
    <t>2019</t>
  </si>
  <si>
    <t>2020</t>
  </si>
  <si>
    <t>OCSP-KASF - Juin 2021</t>
  </si>
  <si>
    <t>Autocar / Gesellschaftswagen</t>
  </si>
  <si>
    <t>Minibus / Kleinbus</t>
  </si>
  <si>
    <t>Bassin de l'emploi / Arbeitsmarktregionen</t>
  </si>
  <si>
    <t>Brig-Glis</t>
  </si>
  <si>
    <t>Zermatt</t>
  </si>
  <si>
    <t>Sierre</t>
  </si>
  <si>
    <t>Crans-Montana</t>
  </si>
  <si>
    <t>Bagnes</t>
  </si>
  <si>
    <t>Essence / Benzin</t>
  </si>
  <si>
    <t>Hydrogène</t>
  </si>
  <si>
    <t>Gaz</t>
  </si>
  <si>
    <t>Hybride normal / Normal-Hybrid</t>
  </si>
  <si>
    <t>Hybride rechargeable / Plug-in-Hybrid</t>
  </si>
</sst>
</file>

<file path=xl/styles.xml><?xml version="1.0" encoding="utf-8"?>
<styleSheet xmlns="http://schemas.openxmlformats.org/spreadsheetml/2006/main">
  <numFmts count="1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[Red]&quot;fr.&quot;\ \-#,##0"/>
    <numFmt numFmtId="165" formatCode="&quot;fr.&quot;\ #,##0.00;[Red]&quot;fr.&quot;\ \-#,##0.00"/>
    <numFmt numFmtId="166" formatCode="_ &quot;fr.&quot;\ * #,##0_ ;_ &quot;fr.&quot;\ * \-#,##0_ ;_ &quot;fr.&quot;\ * &quot;-&quot;_ ;_ @_ "/>
    <numFmt numFmtId="167" formatCode="_ * #,##0_ ;_ * \-#,##0_ ;_ * &quot;-&quot;_ ;_ @_ "/>
    <numFmt numFmtId="168" formatCode="_ &quot;fr.&quot;\ * #,##0.00_ ;_ &quot;fr.&quot;\ * \-#,##0.00_ ;_ &quot;fr.&quot;\ * &quot;-&quot;??_ ;_ @_ "/>
    <numFmt numFmtId="169" formatCode="_ * #,##0.00_ ;_ * \-#,##0.00_ ;_ * &quot;-&quot;??_ ;_ @_ "/>
    <numFmt numFmtId="170" formatCode="0.0"/>
    <numFmt numFmtId="171" formatCode="0\ &quot;%&quot;"/>
    <numFmt numFmtId="172" formatCode="0.0%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Arial Narrow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sz val="7.35"/>
      <color indexed="8"/>
      <name val="Arial"/>
      <family val="0"/>
    </font>
    <font>
      <sz val="8.75"/>
      <color indexed="8"/>
      <name val="Arial"/>
      <family val="0"/>
    </font>
    <font>
      <b/>
      <sz val="8.5"/>
      <color indexed="8"/>
      <name val="Arial"/>
      <family val="0"/>
    </font>
    <font>
      <sz val="8.5"/>
      <color indexed="8"/>
      <name val="Arial"/>
      <family val="0"/>
    </font>
    <font>
      <sz val="7"/>
      <color indexed="8"/>
      <name val="Arial"/>
      <family val="0"/>
    </font>
    <font>
      <b/>
      <sz val="8.7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2" borderId="3" applyNumberFormat="0" applyFon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>
      <alignment vertical="center"/>
    </xf>
    <xf numFmtId="0" fontId="2" fillId="24" borderId="10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vertical="center"/>
      <protection/>
    </xf>
    <xf numFmtId="3" fontId="3" fillId="0" borderId="11" xfId="0" applyNumberFormat="1" applyFont="1" applyBorder="1" applyAlignment="1">
      <alignment vertical="center"/>
    </xf>
    <xf numFmtId="0" fontId="2" fillId="0" borderId="3" xfId="61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" fillId="0" borderId="12" xfId="61" applyFont="1" applyFill="1" applyBorder="1" applyAlignment="1">
      <alignment horizontal="right" vertical="center"/>
      <protection/>
    </xf>
    <xf numFmtId="0" fontId="2" fillId="0" borderId="12" xfId="61" applyFont="1" applyFill="1" applyBorder="1" applyAlignment="1">
      <alignment vertical="center"/>
      <protection/>
    </xf>
    <xf numFmtId="3" fontId="3" fillId="0" borderId="12" xfId="0" applyNumberFormat="1" applyFont="1" applyBorder="1" applyAlignment="1">
      <alignment vertical="center"/>
    </xf>
    <xf numFmtId="0" fontId="2" fillId="0" borderId="13" xfId="61" applyFont="1" applyFill="1" applyBorder="1" applyAlignment="1">
      <alignment horizontal="right" vertical="center"/>
      <protection/>
    </xf>
    <xf numFmtId="0" fontId="2" fillId="0" borderId="13" xfId="61" applyFont="1" applyFill="1" applyBorder="1" applyAlignment="1">
      <alignment vertical="center"/>
      <protection/>
    </xf>
    <xf numFmtId="3" fontId="3" fillId="0" borderId="13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2" fillId="0" borderId="14" xfId="61" applyFont="1" applyFill="1" applyBorder="1" applyAlignment="1">
      <alignment vertical="center"/>
      <protection/>
    </xf>
    <xf numFmtId="0" fontId="2" fillId="0" borderId="0" xfId="61" applyFont="1" applyFill="1" applyBorder="1" applyAlignment="1" quotePrefix="1">
      <alignment/>
      <protection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61" applyFont="1" applyFill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2" fillId="0" borderId="13" xfId="62" applyFont="1" applyFill="1" applyBorder="1" applyAlignment="1">
      <alignment vertical="center"/>
      <protection/>
    </xf>
    <xf numFmtId="0" fontId="2" fillId="0" borderId="12" xfId="63" applyFont="1" applyFill="1" applyBorder="1" applyAlignment="1">
      <alignment horizontal="right" vertical="center"/>
      <protection/>
    </xf>
    <xf numFmtId="0" fontId="2" fillId="0" borderId="12" xfId="63" applyFont="1" applyFill="1" applyBorder="1" applyAlignment="1">
      <alignment vertical="center"/>
      <protection/>
    </xf>
    <xf numFmtId="0" fontId="2" fillId="0" borderId="13" xfId="63" applyFont="1" applyFill="1" applyBorder="1" applyAlignment="1">
      <alignment horizontal="right" vertical="center"/>
      <protection/>
    </xf>
    <xf numFmtId="0" fontId="2" fillId="0" borderId="13" xfId="63" applyFont="1" applyFill="1" applyBorder="1" applyAlignment="1">
      <alignment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 quotePrefix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10" xfId="0" applyBorder="1" applyAlignment="1" quotePrefix="1">
      <alignment horizontal="center" vertical="center"/>
    </xf>
    <xf numFmtId="0" fontId="2" fillId="24" borderId="10" xfId="64" applyFont="1" applyFill="1" applyBorder="1" applyAlignment="1">
      <alignment horizontal="center" vertical="center"/>
      <protection/>
    </xf>
    <xf numFmtId="3" fontId="2" fillId="0" borderId="10" xfId="64" applyNumberFormat="1" applyFont="1" applyFill="1" applyBorder="1" applyAlignment="1">
      <alignment horizontal="right" vertical="center"/>
      <protection/>
    </xf>
    <xf numFmtId="0" fontId="2" fillId="0" borderId="11" xfId="65" applyFont="1" applyFill="1" applyBorder="1" applyAlignment="1">
      <alignment vertical="center"/>
      <protection/>
    </xf>
    <xf numFmtId="0" fontId="2" fillId="0" borderId="11" xfId="64" applyFont="1" applyFill="1" applyBorder="1" applyAlignment="1">
      <alignment horizontal="right" vertical="center"/>
      <protection/>
    </xf>
    <xf numFmtId="0" fontId="2" fillId="0" borderId="11" xfId="64" applyFont="1" applyFill="1" applyBorder="1" applyAlignment="1">
      <alignment vertical="center"/>
      <protection/>
    </xf>
    <xf numFmtId="3" fontId="2" fillId="0" borderId="11" xfId="64" applyNumberFormat="1" applyFont="1" applyFill="1" applyBorder="1" applyAlignment="1">
      <alignment horizontal="right" vertical="center"/>
      <protection/>
    </xf>
    <xf numFmtId="0" fontId="2" fillId="0" borderId="12" xfId="65" applyFont="1" applyFill="1" applyBorder="1" applyAlignment="1">
      <alignment vertical="center"/>
      <protection/>
    </xf>
    <xf numFmtId="0" fontId="2" fillId="0" borderId="12" xfId="64" applyFont="1" applyFill="1" applyBorder="1" applyAlignment="1">
      <alignment horizontal="right" vertical="center"/>
      <protection/>
    </xf>
    <xf numFmtId="0" fontId="2" fillId="0" borderId="12" xfId="64" applyFont="1" applyFill="1" applyBorder="1" applyAlignment="1">
      <alignment vertical="center"/>
      <protection/>
    </xf>
    <xf numFmtId="3" fontId="2" fillId="0" borderId="12" xfId="64" applyNumberFormat="1" applyFont="1" applyFill="1" applyBorder="1" applyAlignment="1">
      <alignment horizontal="right" vertical="center"/>
      <protection/>
    </xf>
    <xf numFmtId="0" fontId="2" fillId="0" borderId="13" xfId="65" applyFont="1" applyFill="1" applyBorder="1" applyAlignment="1">
      <alignment vertical="center"/>
      <protection/>
    </xf>
    <xf numFmtId="0" fontId="2" fillId="0" borderId="13" xfId="64" applyFont="1" applyFill="1" applyBorder="1" applyAlignment="1">
      <alignment horizontal="right" vertical="center"/>
      <protection/>
    </xf>
    <xf numFmtId="0" fontId="2" fillId="0" borderId="13" xfId="64" applyFont="1" applyFill="1" applyBorder="1" applyAlignment="1">
      <alignment vertical="center"/>
      <protection/>
    </xf>
    <xf numFmtId="3" fontId="2" fillId="0" borderId="13" xfId="64" applyNumberFormat="1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center" vertical="center"/>
    </xf>
    <xf numFmtId="0" fontId="2" fillId="0" borderId="11" xfId="65" applyFont="1" applyFill="1" applyBorder="1" applyAlignment="1">
      <alignment horizontal="center" vertical="center"/>
      <protection/>
    </xf>
    <xf numFmtId="0" fontId="2" fillId="0" borderId="12" xfId="65" applyFont="1" applyFill="1" applyBorder="1" applyAlignment="1">
      <alignment horizontal="center" vertical="center"/>
      <protection/>
    </xf>
    <xf numFmtId="0" fontId="2" fillId="0" borderId="13" xfId="65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12" xfId="64" applyFont="1" applyFill="1" applyBorder="1" applyAlignment="1">
      <alignment horizontal="center" vertical="center"/>
      <protection/>
    </xf>
    <xf numFmtId="0" fontId="2" fillId="0" borderId="13" xfId="64" applyFont="1" applyFill="1" applyBorder="1" applyAlignment="1">
      <alignment horizontal="center" vertical="center"/>
      <protection/>
    </xf>
    <xf numFmtId="3" fontId="2" fillId="0" borderId="0" xfId="64" applyNumberFormat="1" applyFont="1" applyFill="1" applyBorder="1" applyAlignment="1">
      <alignment horizontal="right" vertical="center"/>
      <protection/>
    </xf>
    <xf numFmtId="0" fontId="2" fillId="0" borderId="0" xfId="64" applyFont="1" applyFill="1" applyBorder="1" applyAlignment="1">
      <alignment vertical="center"/>
      <protection/>
    </xf>
    <xf numFmtId="0" fontId="29" fillId="25" borderId="0" xfId="56" applyFont="1" applyFill="1" applyBorder="1" applyAlignment="1">
      <alignment vertical="center"/>
      <protection/>
    </xf>
    <xf numFmtId="0" fontId="30" fillId="25" borderId="0" xfId="56" applyFont="1" applyFill="1" applyBorder="1" applyAlignment="1">
      <alignment vertical="center"/>
      <protection/>
    </xf>
    <xf numFmtId="0" fontId="0" fillId="0" borderId="0" xfId="67">
      <alignment/>
      <protection/>
    </xf>
    <xf numFmtId="0" fontId="31" fillId="0" borderId="11" xfId="67" applyFont="1" applyBorder="1" applyAlignment="1">
      <alignment horizontal="left" vertical="center" wrapText="1" indent="1"/>
      <protection/>
    </xf>
    <xf numFmtId="0" fontId="0" fillId="0" borderId="0" xfId="66">
      <alignment/>
      <protection/>
    </xf>
    <xf numFmtId="0" fontId="8" fillId="0" borderId="0" xfId="49" applyAlignment="1" applyProtection="1">
      <alignment/>
      <protection/>
    </xf>
    <xf numFmtId="0" fontId="31" fillId="0" borderId="13" xfId="67" applyFont="1" applyBorder="1" applyAlignment="1">
      <alignment horizontal="left" vertical="center" wrapText="1" indent="1"/>
      <protection/>
    </xf>
    <xf numFmtId="0" fontId="31" fillId="0" borderId="13" xfId="67" applyFont="1" applyBorder="1" applyAlignment="1">
      <alignment horizontal="left" vertical="center" indent="1"/>
      <protection/>
    </xf>
    <xf numFmtId="0" fontId="0" fillId="0" borderId="15" xfId="0" applyBorder="1" applyAlignment="1">
      <alignment/>
    </xf>
    <xf numFmtId="0" fontId="31" fillId="0" borderId="13" xfId="67" applyFont="1" applyFill="1" applyBorder="1" applyAlignment="1">
      <alignment horizontal="left" vertical="center" wrapText="1" indent="1"/>
      <protection/>
    </xf>
    <xf numFmtId="0" fontId="0" fillId="0" borderId="16" xfId="67" applyBorder="1">
      <alignment/>
      <protection/>
    </xf>
    <xf numFmtId="0" fontId="0" fillId="0" borderId="17" xfId="67" applyBorder="1">
      <alignment/>
      <protection/>
    </xf>
    <xf numFmtId="0" fontId="0" fillId="0" borderId="18" xfId="67" applyBorder="1">
      <alignment/>
      <protection/>
    </xf>
    <xf numFmtId="0" fontId="0" fillId="0" borderId="0" xfId="67" applyBorder="1">
      <alignment/>
      <protection/>
    </xf>
    <xf numFmtId="0" fontId="0" fillId="0" borderId="19" xfId="67" applyBorder="1">
      <alignment/>
      <protection/>
    </xf>
    <xf numFmtId="0" fontId="0" fillId="0" borderId="20" xfId="67" applyFont="1" applyBorder="1" quotePrefix="1">
      <alignment/>
      <protection/>
    </xf>
    <xf numFmtId="0" fontId="0" fillId="0" borderId="21" xfId="67" applyBorder="1">
      <alignment/>
      <protection/>
    </xf>
    <xf numFmtId="0" fontId="0" fillId="0" borderId="22" xfId="67" applyBorder="1">
      <alignment/>
      <protection/>
    </xf>
    <xf numFmtId="0" fontId="4" fillId="0" borderId="0" xfId="67" applyFont="1" applyAlignment="1">
      <alignment horizontal="right"/>
      <protection/>
    </xf>
    <xf numFmtId="0" fontId="32" fillId="25" borderId="0" xfId="56" applyFont="1" applyFill="1" applyBorder="1" applyAlignment="1">
      <alignment vertical="center"/>
      <protection/>
    </xf>
    <xf numFmtId="0" fontId="31" fillId="0" borderId="23" xfId="67" applyFont="1" applyBorder="1" applyAlignment="1">
      <alignment horizontal="left" vertical="center" wrapText="1" indent="1"/>
      <protection/>
    </xf>
    <xf numFmtId="0" fontId="2" fillId="24" borderId="10" xfId="62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vertical="center"/>
      <protection/>
    </xf>
    <xf numFmtId="3" fontId="2" fillId="0" borderId="11" xfId="62" applyNumberFormat="1" applyFont="1" applyFill="1" applyBorder="1" applyAlignment="1">
      <alignment horizontal="right" vertical="center"/>
      <protection/>
    </xf>
    <xf numFmtId="0" fontId="2" fillId="0" borderId="12" xfId="62" applyFont="1" applyFill="1" applyBorder="1" applyAlignment="1">
      <alignment horizontal="center" vertical="center"/>
      <protection/>
    </xf>
    <xf numFmtId="0" fontId="2" fillId="0" borderId="12" xfId="62" applyFont="1" applyFill="1" applyBorder="1" applyAlignment="1">
      <alignment vertical="center"/>
      <protection/>
    </xf>
    <xf numFmtId="3" fontId="2" fillId="0" borderId="12" xfId="62" applyNumberFormat="1" applyFont="1" applyFill="1" applyBorder="1" applyAlignment="1">
      <alignment horizontal="right" vertical="center"/>
      <protection/>
    </xf>
    <xf numFmtId="3" fontId="1" fillId="0" borderId="12" xfId="62" applyNumberFormat="1" applyBorder="1" applyAlignment="1">
      <alignment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3" fontId="2" fillId="0" borderId="13" xfId="62" applyNumberFormat="1" applyFont="1" applyFill="1" applyBorder="1" applyAlignment="1">
      <alignment horizontal="right"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3" fontId="2" fillId="0" borderId="10" xfId="62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 quotePrefix="1">
      <alignment horizontal="center" vertical="center"/>
    </xf>
    <xf numFmtId="0" fontId="2" fillId="0" borderId="0" xfId="62" applyFont="1" applyFill="1" applyBorder="1" applyAlignment="1">
      <alignment horizontal="center" vertical="center"/>
      <protection/>
    </xf>
    <xf numFmtId="171" fontId="3" fillId="0" borderId="0" xfId="0" applyNumberFormat="1" applyFont="1" applyBorder="1" applyAlignment="1">
      <alignment vertical="center"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vertical="center"/>
      <protection/>
    </xf>
    <xf numFmtId="170" fontId="3" fillId="0" borderId="0" xfId="0" applyNumberFormat="1" applyFont="1" applyBorder="1" applyAlignment="1" quotePrefix="1">
      <alignment vertical="center"/>
    </xf>
    <xf numFmtId="170" fontId="3" fillId="0" borderId="0" xfId="0" applyNumberFormat="1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2" fillId="0" borderId="0" xfId="61" applyFont="1" applyFill="1" applyBorder="1" applyAlignment="1" quotePrefix="1">
      <alignment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67" applyFont="1" applyFill="1" applyBorder="1" applyAlignment="1">
      <alignment horizontal="left" vertical="center" wrapText="1" indent="1"/>
      <protection/>
    </xf>
    <xf numFmtId="0" fontId="3" fillId="0" borderId="23" xfId="67" applyFont="1" applyFill="1" applyBorder="1" applyAlignment="1">
      <alignment horizontal="left" vertical="center" wrapText="1" indent="1"/>
      <protection/>
    </xf>
    <xf numFmtId="0" fontId="3" fillId="0" borderId="12" xfId="67" applyFont="1" applyBorder="1" applyAlignment="1">
      <alignment horizontal="left" vertical="center" indent="1"/>
      <protection/>
    </xf>
    <xf numFmtId="0" fontId="3" fillId="20" borderId="10" xfId="67" applyFont="1" applyFill="1" applyBorder="1" applyAlignment="1">
      <alignment horizontal="center" vertical="center"/>
      <protection/>
    </xf>
    <xf numFmtId="0" fontId="3" fillId="0" borderId="24" xfId="67" applyFont="1" applyBorder="1" applyAlignment="1">
      <alignment horizontal="left" indent="1"/>
      <protection/>
    </xf>
    <xf numFmtId="0" fontId="6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1" xfId="61" applyFont="1" applyFill="1" applyBorder="1" applyAlignment="1">
      <alignment horizontal="left" vertical="center"/>
      <protection/>
    </xf>
    <xf numFmtId="0" fontId="2" fillId="0" borderId="10" xfId="61" applyFont="1" applyFill="1" applyBorder="1" applyAlignment="1">
      <alignment horizontal="left" vertical="center"/>
      <protection/>
    </xf>
    <xf numFmtId="0" fontId="2" fillId="0" borderId="0" xfId="61" applyFont="1" applyFill="1" applyBorder="1" applyAlignment="1" quotePrefix="1">
      <alignment horizontal="center"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33" fillId="0" borderId="12" xfId="48" applyFont="1" applyBorder="1" applyAlignment="1" applyProtection="1">
      <alignment horizontal="center" vertical="center"/>
      <protection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 quotePrefix="1">
      <alignment horizontal="center" vertical="center"/>
    </xf>
    <xf numFmtId="0" fontId="34" fillId="0" borderId="24" xfId="67" applyFont="1" applyBorder="1" applyAlignment="1">
      <alignment horizontal="left" indent="1"/>
      <protection/>
    </xf>
    <xf numFmtId="0" fontId="2" fillId="24" borderId="10" xfId="61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2" fillId="0" borderId="23" xfId="65" applyFont="1" applyFill="1" applyBorder="1" applyAlignment="1">
      <alignment horizontal="center" vertical="center"/>
      <protection/>
    </xf>
    <xf numFmtId="0" fontId="2" fillId="0" borderId="23" xfId="65" applyFont="1" applyFill="1" applyBorder="1" applyAlignment="1">
      <alignment vertical="center"/>
      <protection/>
    </xf>
    <xf numFmtId="0" fontId="2" fillId="0" borderId="23" xfId="64" applyFont="1" applyFill="1" applyBorder="1" applyAlignment="1">
      <alignment horizontal="right" vertical="center"/>
      <protection/>
    </xf>
    <xf numFmtId="0" fontId="2" fillId="0" borderId="23" xfId="64" applyFont="1" applyFill="1" applyBorder="1" applyAlignment="1">
      <alignment vertical="center"/>
      <protection/>
    </xf>
    <xf numFmtId="3" fontId="2" fillId="0" borderId="23" xfId="64" applyNumberFormat="1" applyFont="1" applyFill="1" applyBorder="1" applyAlignment="1">
      <alignment horizontal="right" vertical="center"/>
      <protection/>
    </xf>
    <xf numFmtId="172" fontId="0" fillId="0" borderId="0" xfId="69" applyNumberFormat="1" applyFont="1" applyAlignment="1">
      <alignment/>
    </xf>
    <xf numFmtId="0" fontId="2" fillId="0" borderId="25" xfId="61" applyFont="1" applyFill="1" applyBorder="1" applyAlignment="1">
      <alignment horizontal="center" vertical="center"/>
      <protection/>
    </xf>
    <xf numFmtId="0" fontId="2" fillId="0" borderId="26" xfId="61" applyFont="1" applyFill="1" applyBorder="1" applyAlignment="1">
      <alignment horizontal="center" vertical="center"/>
      <protection/>
    </xf>
    <xf numFmtId="0" fontId="2" fillId="0" borderId="27" xfId="61" applyFont="1" applyFill="1" applyBorder="1" applyAlignment="1">
      <alignment horizontal="center" vertical="center"/>
      <protection/>
    </xf>
    <xf numFmtId="0" fontId="2" fillId="0" borderId="28" xfId="61" applyFont="1" applyFill="1" applyBorder="1" applyAlignment="1">
      <alignment horizontal="right" vertical="center"/>
      <protection/>
    </xf>
    <xf numFmtId="0" fontId="2" fillId="0" borderId="26" xfId="61" applyFont="1" applyFill="1" applyBorder="1" applyAlignment="1">
      <alignment horizontal="right" vertical="center"/>
      <protection/>
    </xf>
    <xf numFmtId="0" fontId="2" fillId="0" borderId="27" xfId="61" applyFont="1" applyFill="1" applyBorder="1" applyAlignment="1">
      <alignment horizontal="right" vertical="center"/>
      <protection/>
    </xf>
    <xf numFmtId="0" fontId="2" fillId="0" borderId="29" xfId="61" applyFont="1" applyFill="1" applyBorder="1" applyAlignment="1">
      <alignment horizontal="left" vertical="center"/>
      <protection/>
    </xf>
    <xf numFmtId="0" fontId="2" fillId="0" borderId="30" xfId="61" applyFont="1" applyFill="1" applyBorder="1" applyAlignment="1">
      <alignment horizontal="left" vertical="center"/>
      <protection/>
    </xf>
    <xf numFmtId="0" fontId="2" fillId="0" borderId="31" xfId="61" applyFont="1" applyFill="1" applyBorder="1" applyAlignment="1">
      <alignment horizontal="left" vertical="center"/>
      <protection/>
    </xf>
    <xf numFmtId="0" fontId="2" fillId="24" borderId="29" xfId="64" applyFont="1" applyFill="1" applyBorder="1" applyAlignment="1">
      <alignment horizontal="left" vertical="center" indent="1"/>
      <protection/>
    </xf>
    <xf numFmtId="0" fontId="2" fillId="24" borderId="30" xfId="64" applyFont="1" applyFill="1" applyBorder="1" applyAlignment="1">
      <alignment horizontal="left" vertical="center" indent="1"/>
      <protection/>
    </xf>
    <xf numFmtId="0" fontId="2" fillId="24" borderId="31" xfId="64" applyFont="1" applyFill="1" applyBorder="1" applyAlignment="1">
      <alignment horizontal="left" vertical="center" indent="1"/>
      <protection/>
    </xf>
    <xf numFmtId="0" fontId="2" fillId="0" borderId="32" xfId="64" applyFont="1" applyFill="1" applyBorder="1" applyAlignment="1">
      <alignment horizontal="left" vertical="center" indent="1"/>
      <protection/>
    </xf>
    <xf numFmtId="0" fontId="2" fillId="0" borderId="33" xfId="64" applyFont="1" applyFill="1" applyBorder="1" applyAlignment="1">
      <alignment horizontal="left" vertical="center" indent="1"/>
      <protection/>
    </xf>
    <xf numFmtId="0" fontId="2" fillId="0" borderId="34" xfId="64" applyFont="1" applyFill="1" applyBorder="1" applyAlignment="1">
      <alignment horizontal="left" vertical="center" indent="1"/>
      <protection/>
    </xf>
    <xf numFmtId="0" fontId="2" fillId="0" borderId="35" xfId="64" applyFont="1" applyFill="1" applyBorder="1" applyAlignment="1">
      <alignment horizontal="left" vertical="center" indent="1"/>
      <protection/>
    </xf>
    <xf numFmtId="0" fontId="2" fillId="0" borderId="36" xfId="64" applyFont="1" applyFill="1" applyBorder="1" applyAlignment="1">
      <alignment horizontal="left" vertical="center" indent="1"/>
      <protection/>
    </xf>
    <xf numFmtId="0" fontId="2" fillId="0" borderId="37" xfId="64" applyFont="1" applyFill="1" applyBorder="1" applyAlignment="1">
      <alignment horizontal="left" vertical="center" indent="1"/>
      <protection/>
    </xf>
    <xf numFmtId="0" fontId="2" fillId="0" borderId="38" xfId="64" applyFont="1" applyFill="1" applyBorder="1" applyAlignment="1">
      <alignment horizontal="left" vertical="center" indent="1"/>
      <protection/>
    </xf>
    <xf numFmtId="0" fontId="2" fillId="0" borderId="15" xfId="64" applyFont="1" applyFill="1" applyBorder="1" applyAlignment="1">
      <alignment horizontal="left" vertical="center" indent="1"/>
      <protection/>
    </xf>
    <xf numFmtId="0" fontId="2" fillId="0" borderId="39" xfId="64" applyFont="1" applyFill="1" applyBorder="1" applyAlignment="1">
      <alignment horizontal="left" vertical="center" indent="1"/>
      <protection/>
    </xf>
    <xf numFmtId="0" fontId="3" fillId="0" borderId="29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2 2" xfId="46"/>
    <cellStyle name="Followed Hyperlink" xfId="47"/>
    <cellStyle name="Lien hypertexte_0732_HospHorsCanton_9909_110208" xfId="48"/>
    <cellStyle name="Lien hypertexte_Indic_AcquNat_01" xfId="49"/>
    <cellStyle name="Comma" xfId="50"/>
    <cellStyle name="Comma [0]" xfId="51"/>
    <cellStyle name="Milliers 2" xfId="52"/>
    <cellStyle name="Currency" xfId="53"/>
    <cellStyle name="Currency [0]" xfId="54"/>
    <cellStyle name="Neutre" xfId="55"/>
    <cellStyle name="Normal 2" xfId="56"/>
    <cellStyle name="Normal 2 2" xfId="57"/>
    <cellStyle name="Normal 2 2 2" xfId="58"/>
    <cellStyle name="Normal 3" xfId="59"/>
    <cellStyle name="Normal 4" xfId="60"/>
    <cellStyle name="Normal_Feuil1" xfId="61"/>
    <cellStyle name="Normal_Feuil2" xfId="62"/>
    <cellStyle name="Normal_Feuil3" xfId="63"/>
    <cellStyle name="Normal_Feuil8" xfId="64"/>
    <cellStyle name="Normal_Feuil9" xfId="65"/>
    <cellStyle name="Normal_GraphDemo_OCSP_131007c" xfId="66"/>
    <cellStyle name="Normal_P01_Tableaux_130430" xfId="67"/>
    <cellStyle name="Note" xfId="68"/>
    <cellStyle name="Percent" xfId="69"/>
    <cellStyle name="Satisfaisant" xfId="70"/>
    <cellStyle name="Sortie" xfId="71"/>
    <cellStyle name="Standard_ML00-Kt- BN85r97_74_25_15_Grafiken" xfId="72"/>
    <cellStyle name="Texte explicatif" xfId="73"/>
    <cellStyle name="Titre" xfId="74"/>
    <cellStyle name="Titre 1" xfId="75"/>
    <cellStyle name="Titre 2" xfId="76"/>
    <cellStyle name="Titre 3" xfId="77"/>
    <cellStyle name="Titre 4" xfId="78"/>
    <cellStyle name="Total" xfId="79"/>
    <cellStyle name="Vérification" xfId="80"/>
    <cellStyle name="Währung [0]_BAD96_1" xfId="81"/>
    <cellStyle name="Währung_BAD96_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Canton du Valais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Parc de véhicules routiers à moteur</a:t>
            </a: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35"/>
          <c:w val="0.930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Synthese!$Z$11</c:f>
              <c:strCache>
                <c:ptCount val="1"/>
                <c:pt idx="0">
                  <c:v>Véhicules à moteur (total)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Synthese!$D$11:$X$11</c:f>
              <c:numCache/>
            </c:numRef>
          </c:val>
          <c:smooth val="1"/>
        </c:ser>
        <c:ser>
          <c:idx val="1"/>
          <c:order val="1"/>
          <c:tx>
            <c:strRef>
              <c:f>Synthese!$Z$4</c:f>
              <c:strCache>
                <c:ptCount val="1"/>
                <c:pt idx="0">
                  <c:v>Voiture de tourisme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Synthese!$D$4:$X$4</c:f>
              <c:numCache/>
            </c:numRef>
          </c:val>
          <c:smooth val="1"/>
        </c:ser>
        <c:marker val="1"/>
        <c:axId val="35532204"/>
        <c:axId val="51354381"/>
      </c:lineChart>
      <c:catAx>
        <c:axId val="3553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4381"/>
        <c:crosses val="autoZero"/>
        <c:auto val="1"/>
        <c:lblOffset val="100"/>
        <c:tickLblSkip val="1"/>
        <c:noMultiLvlLbl val="0"/>
      </c:catAx>
      <c:valAx>
        <c:axId val="51354381"/>
        <c:scaling>
          <c:orientation val="minMax"/>
          <c:max val="330000"/>
          <c:min val="12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32204"/>
        <c:crossesAt val="1"/>
        <c:crossBetween val="between"/>
        <c:dispUnits/>
        <c:maj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25"/>
          <c:y val="0.9125"/>
          <c:w val="0.6817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Canton du Valais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Parc de véhicules routiers à moteur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1775"/>
          <c:w val="0.93125"/>
          <c:h val="0.62775"/>
        </c:manualLayout>
      </c:layout>
      <c:lineChart>
        <c:grouping val="standard"/>
        <c:varyColors val="0"/>
        <c:ser>
          <c:idx val="2"/>
          <c:order val="0"/>
          <c:tx>
            <c:strRef>
              <c:f>Synthese!$Z$5</c:f>
              <c:strCache>
                <c:ptCount val="1"/>
                <c:pt idx="0">
                  <c:v>Véhicules transport de personnes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Synthese!$D$5:$X$5</c:f>
              <c:numCache/>
            </c:numRef>
          </c:val>
          <c:smooth val="0"/>
        </c:ser>
        <c:ser>
          <c:idx val="3"/>
          <c:order val="1"/>
          <c:tx>
            <c:strRef>
              <c:f>Synthese!$Z$6</c:f>
              <c:strCache>
                <c:ptCount val="1"/>
                <c:pt idx="0">
                  <c:v>Véhicules transport de choses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Synthese!$D$6:$X$6</c:f>
              <c:numCache/>
            </c:numRef>
          </c:val>
          <c:smooth val="0"/>
        </c:ser>
        <c:ser>
          <c:idx val="4"/>
          <c:order val="2"/>
          <c:tx>
            <c:strRef>
              <c:f>Synthese!$Z$7</c:f>
              <c:strCache>
                <c:ptCount val="1"/>
                <c:pt idx="0">
                  <c:v>Véhicules agricoles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Synthese!$D$7:$X$7</c:f>
              <c:numCache/>
            </c:numRef>
          </c:val>
          <c:smooth val="0"/>
        </c:ser>
        <c:ser>
          <c:idx val="5"/>
          <c:order val="3"/>
          <c:tx>
            <c:strRef>
              <c:f>Synthese!$Z$8</c:f>
              <c:strCache>
                <c:ptCount val="1"/>
                <c:pt idx="0">
                  <c:v>Véhicules industriels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Synthese!$D$8:$X$8</c:f>
              <c:numCache/>
            </c:numRef>
          </c:val>
          <c:smooth val="0"/>
        </c:ser>
        <c:ser>
          <c:idx val="6"/>
          <c:order val="4"/>
          <c:tx>
            <c:strRef>
              <c:f>Synthese!$Z$9</c:f>
              <c:strCache>
                <c:ptCount val="1"/>
                <c:pt idx="0">
                  <c:v>Motocycles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Synthese!$D$9:$X$9</c:f>
              <c:numCache/>
            </c:numRef>
          </c:val>
          <c:smooth val="0"/>
        </c:ser>
        <c:marker val="1"/>
        <c:axId val="59536246"/>
        <c:axId val="66064167"/>
      </c:lineChart>
      <c:catAx>
        <c:axId val="59536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4167"/>
        <c:crosses val="autoZero"/>
        <c:auto val="1"/>
        <c:lblOffset val="100"/>
        <c:tickLblSkip val="1"/>
        <c:noMultiLvlLbl val="0"/>
      </c:catAx>
      <c:valAx>
        <c:axId val="66064167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36246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75"/>
          <c:y val="0.7625"/>
          <c:w val="0.94725"/>
          <c:h val="0.2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Kanton Wallis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Bestand der Strassenmotorfahrzeuge</a:t>
            </a: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4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"/>
          <c:w val="0.930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Synthese!$AA$11</c:f>
              <c:strCache>
                <c:ptCount val="1"/>
                <c:pt idx="0">
                  <c:v>Total Motorfahrzeuge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Synthese!$D$11:$X$11</c:f>
              <c:numCache/>
            </c:numRef>
          </c:val>
          <c:smooth val="0"/>
        </c:ser>
        <c:ser>
          <c:idx val="1"/>
          <c:order val="1"/>
          <c:tx>
            <c:strRef>
              <c:f>Synthese!$AA$4</c:f>
              <c:strCache>
                <c:ptCount val="1"/>
                <c:pt idx="0">
                  <c:v>Personenwagen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Synthese!$D$4:$X$4</c:f>
              <c:numCache/>
            </c:numRef>
          </c:val>
          <c:smooth val="0"/>
        </c:ser>
        <c:marker val="1"/>
        <c:axId val="57706592"/>
        <c:axId val="49597281"/>
      </c:lineChart>
      <c:catAx>
        <c:axId val="57706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97281"/>
        <c:crosses val="autoZero"/>
        <c:auto val="1"/>
        <c:lblOffset val="100"/>
        <c:tickLblSkip val="1"/>
        <c:noMultiLvlLbl val="0"/>
      </c:catAx>
      <c:valAx>
        <c:axId val="49597281"/>
        <c:scaling>
          <c:orientation val="minMax"/>
          <c:max val="330000"/>
          <c:min val="12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06592"/>
        <c:crossesAt val="1"/>
        <c:crossBetween val="between"/>
        <c:dispUnits/>
        <c:maj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75"/>
          <c:y val="0.9125"/>
          <c:w val="0.598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Kanton Wallis
Bestand der Strassenmotorfahrzeuge</a:t>
            </a:r>
          </a:p>
        </c:rich>
      </c:tx>
      <c:layout>
        <c:manualLayout>
          <c:xMode val="factor"/>
          <c:yMode val="factor"/>
          <c:x val="-0.004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625"/>
          <c:w val="0.93125"/>
          <c:h val="0.575"/>
        </c:manualLayout>
      </c:layout>
      <c:lineChart>
        <c:grouping val="standard"/>
        <c:varyColors val="0"/>
        <c:ser>
          <c:idx val="2"/>
          <c:order val="0"/>
          <c:tx>
            <c:strRef>
              <c:f>Synthese!$AA$5</c:f>
              <c:strCache>
                <c:ptCount val="1"/>
                <c:pt idx="0">
                  <c:v>Personentransportfahrzeuge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Synthese!$D$5:$X$5</c:f>
              <c:numCache/>
            </c:numRef>
          </c:val>
          <c:smooth val="0"/>
        </c:ser>
        <c:ser>
          <c:idx val="3"/>
          <c:order val="1"/>
          <c:tx>
            <c:strRef>
              <c:f>Synthese!$AA$6</c:f>
              <c:strCache>
                <c:ptCount val="1"/>
                <c:pt idx="0">
                  <c:v>Sachentransportfahrzeuge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Synthese!$D$6:$X$6</c:f>
              <c:numCache/>
            </c:numRef>
          </c:val>
          <c:smooth val="0"/>
        </c:ser>
        <c:ser>
          <c:idx val="4"/>
          <c:order val="2"/>
          <c:tx>
            <c:strRef>
              <c:f>Synthese!$AA$7</c:f>
              <c:strCache>
                <c:ptCount val="1"/>
                <c:pt idx="0">
                  <c:v>Landwirtschaftliche Fahrzeuge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Synthese!$D$7:$X$7</c:f>
              <c:numCache/>
            </c:numRef>
          </c:val>
          <c:smooth val="0"/>
        </c:ser>
        <c:ser>
          <c:idx val="5"/>
          <c:order val="3"/>
          <c:tx>
            <c:strRef>
              <c:f>Synthese!$AA$8</c:f>
              <c:strCache>
                <c:ptCount val="1"/>
                <c:pt idx="0">
                  <c:v>Industriefahrzeuge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Synthese!$D$8:$X$8</c:f>
              <c:numCache/>
            </c:numRef>
          </c:val>
          <c:smooth val="0"/>
        </c:ser>
        <c:ser>
          <c:idx val="6"/>
          <c:order val="4"/>
          <c:tx>
            <c:strRef>
              <c:f>Synthese!$AA$9</c:f>
              <c:strCache>
                <c:ptCount val="1"/>
                <c:pt idx="0">
                  <c:v>Motorräder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Synthese!$D$3:$X$3</c:f>
              <c:strCache/>
            </c:strRef>
          </c:cat>
          <c:val>
            <c:numRef>
              <c:f>Synthese!$D$9:$X$9</c:f>
              <c:numCache/>
            </c:numRef>
          </c:val>
          <c:smooth val="0"/>
        </c:ser>
        <c:marker val="1"/>
        <c:axId val="43722346"/>
        <c:axId val="57956795"/>
      </c:lineChart>
      <c:catAx>
        <c:axId val="43722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56795"/>
        <c:crosses val="autoZero"/>
        <c:auto val="1"/>
        <c:lblOffset val="100"/>
        <c:tickLblSkip val="1"/>
        <c:noMultiLvlLbl val="0"/>
      </c:catAx>
      <c:valAx>
        <c:axId val="57956795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22346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"/>
          <c:y val="0.76425"/>
          <c:w val="0.87825"/>
          <c:h val="0.2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Kanton Wallis
Anzahl Personenwagen auf 1'000 Einwohner</a:t>
            </a:r>
          </a:p>
        </c:rich>
      </c:tx>
      <c:layout>
        <c:manualLayout>
          <c:xMode val="factor"/>
          <c:yMode val="factor"/>
          <c:x val="0.002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0525"/>
          <c:w val="0.958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V_Hab!$AD$4</c:f>
              <c:strCache>
                <c:ptCount val="1"/>
                <c:pt idx="0">
                  <c:v>Oberwallis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V_Hab!$F$5:$Z$5</c:f>
              <c:numCache/>
            </c:numRef>
          </c:val>
          <c:smooth val="0"/>
        </c:ser>
        <c:ser>
          <c:idx val="1"/>
          <c:order val="1"/>
          <c:tx>
            <c:strRef>
              <c:f>V_Hab!$AD$5</c:f>
              <c:strCache>
                <c:ptCount val="1"/>
                <c:pt idx="0">
                  <c:v>Mittelwallis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V_Hab!$F$6:$Z$6</c:f>
              <c:numCache/>
            </c:numRef>
          </c:val>
          <c:smooth val="0"/>
        </c:ser>
        <c:ser>
          <c:idx val="2"/>
          <c:order val="2"/>
          <c:tx>
            <c:strRef>
              <c:f>V_Hab!$AD$6</c:f>
              <c:strCache>
                <c:ptCount val="1"/>
                <c:pt idx="0">
                  <c:v>Unterwallis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V_Hab!$F$7:$Z$7</c:f>
              <c:numCache/>
            </c:numRef>
          </c:val>
          <c:smooth val="0"/>
        </c:ser>
        <c:ser>
          <c:idx val="3"/>
          <c:order val="3"/>
          <c:tx>
            <c:strRef>
              <c:f>V_Hab!$AD$7</c:f>
              <c:strCache>
                <c:ptCount val="1"/>
                <c:pt idx="0">
                  <c:v>Kanton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V_Hab!$F$8:$Z$8</c:f>
              <c:numCache/>
            </c:numRef>
          </c:val>
          <c:smooth val="0"/>
        </c:ser>
        <c:marker val="1"/>
        <c:axId val="51849108"/>
        <c:axId val="63988789"/>
      </c:lineChart>
      <c:catAx>
        <c:axId val="51849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88789"/>
        <c:crosses val="autoZero"/>
        <c:auto val="1"/>
        <c:lblOffset val="100"/>
        <c:tickLblSkip val="1"/>
        <c:noMultiLvlLbl val="0"/>
      </c:catAx>
      <c:valAx>
        <c:axId val="63988789"/>
        <c:scaling>
          <c:orientation val="minMax"/>
          <c:min val="4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91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92725"/>
          <c:w val="0.8032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Canton du Valais 
Nombre de voitures de tourisme pour 1'000 habitants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0275"/>
          <c:w val="0.958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V_Hab!$AC$4</c:f>
              <c:strCache>
                <c:ptCount val="1"/>
                <c:pt idx="0">
                  <c:v>Haut-Valais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V_Hab!$F$5:$Z$5</c:f>
              <c:numCache/>
            </c:numRef>
          </c:val>
          <c:smooth val="0"/>
        </c:ser>
        <c:ser>
          <c:idx val="1"/>
          <c:order val="1"/>
          <c:tx>
            <c:strRef>
              <c:f>V_Hab!$AC$5</c:f>
              <c:strCache>
                <c:ptCount val="1"/>
                <c:pt idx="0">
                  <c:v>Valais central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V_Hab!$F$6:$Z$6</c:f>
              <c:numCache/>
            </c:numRef>
          </c:val>
          <c:smooth val="0"/>
        </c:ser>
        <c:ser>
          <c:idx val="2"/>
          <c:order val="2"/>
          <c:tx>
            <c:strRef>
              <c:f>V_Hab!$AC$6</c:f>
              <c:strCache>
                <c:ptCount val="1"/>
                <c:pt idx="0">
                  <c:v>Bas-Valais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V_Hab!$F$7:$Z$7</c:f>
              <c:numCache/>
            </c:numRef>
          </c:val>
          <c:smooth val="0"/>
        </c:ser>
        <c:ser>
          <c:idx val="3"/>
          <c:order val="3"/>
          <c:tx>
            <c:strRef>
              <c:f>V_Hab!$AC$7</c:f>
              <c:strCache>
                <c:ptCount val="1"/>
                <c:pt idx="0">
                  <c:v>Canton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V_Hab!$F$4:$Z$4</c:f>
              <c:strCache/>
            </c:strRef>
          </c:cat>
          <c:val>
            <c:numRef>
              <c:f>V_Hab!$F$8:$Z$8</c:f>
              <c:numCache/>
            </c:numRef>
          </c:val>
          <c:smooth val="0"/>
        </c:ser>
        <c:marker val="1"/>
        <c:axId val="39028190"/>
        <c:axId val="15709391"/>
      </c:lineChart>
      <c:catAx>
        <c:axId val="39028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09391"/>
        <c:crosses val="autoZero"/>
        <c:auto val="1"/>
        <c:lblOffset val="100"/>
        <c:tickLblSkip val="1"/>
        <c:noMultiLvlLbl val="0"/>
      </c:catAx>
      <c:valAx>
        <c:axId val="15709391"/>
        <c:scaling>
          <c:orientation val="minMax"/>
          <c:min val="4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8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5"/>
          <c:y val="0.92725"/>
          <c:w val="0.8412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0.94475</cdr:y>
    </cdr:from>
    <cdr:to>
      <cdr:x>0.098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438400"/>
          <a:ext cx="4000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OCSP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0.944</cdr:y>
    </cdr:from>
    <cdr:to>
      <cdr:x>0.09975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419350"/>
          <a:ext cx="4095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OCSP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0.94475</cdr:y>
    </cdr:from>
    <cdr:to>
      <cdr:x>0.098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438400"/>
          <a:ext cx="4000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KASF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0.93675</cdr:y>
    </cdr:from>
    <cdr:to>
      <cdr:x>0.0995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419350"/>
          <a:ext cx="409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KASF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20</xdr:row>
      <xdr:rowOff>38100</xdr:rowOff>
    </xdr:from>
    <xdr:to>
      <xdr:col>6</xdr:col>
      <xdr:colOff>19050</xdr:colOff>
      <xdr:row>36</xdr:row>
      <xdr:rowOff>38100</xdr:rowOff>
    </xdr:to>
    <xdr:graphicFrame>
      <xdr:nvGraphicFramePr>
        <xdr:cNvPr id="1" name="Graphique 1"/>
        <xdr:cNvGraphicFramePr/>
      </xdr:nvGraphicFramePr>
      <xdr:xfrm>
        <a:off x="333375" y="3514725"/>
        <a:ext cx="40957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38100</xdr:colOff>
      <xdr:row>20</xdr:row>
      <xdr:rowOff>47625</xdr:rowOff>
    </xdr:from>
    <xdr:to>
      <xdr:col>15</xdr:col>
      <xdr:colOff>247650</xdr:colOff>
      <xdr:row>36</xdr:row>
      <xdr:rowOff>28575</xdr:rowOff>
    </xdr:to>
    <xdr:graphicFrame>
      <xdr:nvGraphicFramePr>
        <xdr:cNvPr id="2" name="Graphique 2"/>
        <xdr:cNvGraphicFramePr/>
      </xdr:nvGraphicFramePr>
      <xdr:xfrm>
        <a:off x="4448175" y="3524250"/>
        <a:ext cx="40671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28575</xdr:colOff>
      <xdr:row>36</xdr:row>
      <xdr:rowOff>47625</xdr:rowOff>
    </xdr:from>
    <xdr:to>
      <xdr:col>6</xdr:col>
      <xdr:colOff>19050</xdr:colOff>
      <xdr:row>52</xdr:row>
      <xdr:rowOff>47625</xdr:rowOff>
    </xdr:to>
    <xdr:graphicFrame>
      <xdr:nvGraphicFramePr>
        <xdr:cNvPr id="3" name="Graphique 3"/>
        <xdr:cNvGraphicFramePr/>
      </xdr:nvGraphicFramePr>
      <xdr:xfrm>
        <a:off x="333375" y="6115050"/>
        <a:ext cx="40957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38100</xdr:colOff>
      <xdr:row>36</xdr:row>
      <xdr:rowOff>47625</xdr:rowOff>
    </xdr:from>
    <xdr:to>
      <xdr:col>15</xdr:col>
      <xdr:colOff>257175</xdr:colOff>
      <xdr:row>52</xdr:row>
      <xdr:rowOff>47625</xdr:rowOff>
    </xdr:to>
    <xdr:graphicFrame>
      <xdr:nvGraphicFramePr>
        <xdr:cNvPr id="4" name="Graphique 4"/>
        <xdr:cNvGraphicFramePr/>
      </xdr:nvGraphicFramePr>
      <xdr:xfrm>
        <a:off x="4448175" y="6115050"/>
        <a:ext cx="407670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0.95075</cdr:y>
    </cdr:from>
    <cdr:to>
      <cdr:x>0.0895</cdr:x>
      <cdr:y>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315277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KASF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0.95275</cdr:y>
    </cdr:from>
    <cdr:to>
      <cdr:x>0.08875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1623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OCSP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64</xdr:row>
      <xdr:rowOff>9525</xdr:rowOff>
    </xdr:from>
    <xdr:to>
      <xdr:col>20</xdr:col>
      <xdr:colOff>228600</xdr:colOff>
      <xdr:row>84</xdr:row>
      <xdr:rowOff>133350</xdr:rowOff>
    </xdr:to>
    <xdr:graphicFrame>
      <xdr:nvGraphicFramePr>
        <xdr:cNvPr id="1" name="Graphique 2"/>
        <xdr:cNvGraphicFramePr/>
      </xdr:nvGraphicFramePr>
      <xdr:xfrm>
        <a:off x="4248150" y="9582150"/>
        <a:ext cx="4105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64</xdr:row>
      <xdr:rowOff>9525</xdr:rowOff>
    </xdr:from>
    <xdr:to>
      <xdr:col>7</xdr:col>
      <xdr:colOff>314325</xdr:colOff>
      <xdr:row>84</xdr:row>
      <xdr:rowOff>114300</xdr:rowOff>
    </xdr:to>
    <xdr:graphicFrame>
      <xdr:nvGraphicFramePr>
        <xdr:cNvPr id="2" name="Graphique 3"/>
        <xdr:cNvGraphicFramePr/>
      </xdr:nvGraphicFramePr>
      <xdr:xfrm>
        <a:off x="123825" y="9582150"/>
        <a:ext cx="41052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uil1__3_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D_H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H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Z_TEXT\2_Graphs\T002_SourceGraph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Z_TEXT\2_Graphs\T002c_SourceGraph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400\Indic_AcquNat_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250\Calc\Fecondite_01_Taux_13072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ComPress_1310\OCSP\Octobre_2013\FINAL\Source_Excel\GraphDemo_OCSP_131007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300\Calc\Indicateurs_Morta_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0_Main_Project\Explo_Results\PDemVS_DatE01_Histo_1302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euil1__2_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PopVSNatio_OCSP_1504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DProjDev\15_PrM\T800_Publica\R_Annexes\Base_Calc\Orsieres_GdStBernard\Base_Annexe\NT003a_Annexes_01_K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DProjDev\15_PrM\T800_Publica\R_Annexes\Base_Calc\Orsieres_GdStBernard\Base_Calc\NT003a_Annexes_02_MS_B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DProjDev\15_PrM\T800_Publica\R_Annexes\Base_Calc\Orsieres_GdStBernard\Base_Calc\NT003a_Annexes_02_D_H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DProjDev\15_PrM\T800_Publica\R_Annexes\Base_Calc\Orsieres_GdStBernard\Base_Calc\NT003a_Annexes_02_MS_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DProjDev\15_PrM\T800_Publica\R_Annexes\Base_Calc\Orsieres_GdStBernard\Base_Calc\NT003a_Annexes_02_MS_H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DProjDev\15_PrM\T998_ComPress_1310\OCSP\Octobre_2013\FINAL\Source_Excel\GraphDemo_OCSP_131007c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0_Main_Project\Explo_Results\PDemVS_DatE01_Histo_13022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1_CODES\__Codes_2010EtAnte\_Code\SMedView\SMedView33_MedStatSO03_CW32_la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5_PrM\T100\xls\Calc_xls\_trash\OldChiffresEspop1990_2000_C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pie%20de%20PopVSEtr_OCSP_14121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5_PrM\T100\xls\trash\Classeur2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998_Grimisuat\DProjDev\15_PrM\T100\xls\001_EvolHisto_CaclEspop901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mandesDiverses\ActionSociale_150410\Kr&#252;ger\_PR_SPEC\#468_Lyme\#468_PFacLymeBliose_091201_OV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Annexe\NT003a_Annexes_01_K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100\xls\Calc_xls\_trash\OldChiffresEspop1990_2000_C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_CODES\__Codes_2010EtAnte\_Code\SMedView\SMedView33_MedStatSO03_CW32_la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100\xls\trash\Classeur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100\xls\001_EvolHisto_CaclEspop9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ProjDev\15_PrM\T800_Publica\R_Annexes\Base_Calc\Orsieres_GdStBernard\Base_Calc\NT003a_Annexes_02_MS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__3_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D1_Gom_H"/>
      <sheetName val="D2_Rar_H"/>
      <sheetName val="D3_Bri_H"/>
      <sheetName val="D4_Vis_H"/>
      <sheetName val="D5_Leu_H"/>
      <sheetName val="D6_Sie_H"/>
      <sheetName val="D7_Her_H"/>
      <sheetName val="D8_Sio_H"/>
      <sheetName val="D9_Con_H"/>
      <sheetName val="D10_Ent_H"/>
      <sheetName val="D11_Mar_H"/>
      <sheetName val="D12_StM_H"/>
      <sheetName val="D13_Mon_H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94_Gom_M"/>
      <sheetName val="95_Bri_M"/>
      <sheetName val="96_Vis_M"/>
      <sheetName val="97_Leu_M"/>
      <sheetName val="98_Sie_M"/>
      <sheetName val="99_Sio_M"/>
      <sheetName val="100_Mar_M"/>
      <sheetName val="101_Mon_M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94_Gom_H"/>
      <sheetName val="95_Brig_H"/>
      <sheetName val="96_Vis_H"/>
      <sheetName val="97_Leu_H"/>
      <sheetName val="98_Sie_H"/>
      <sheetName val="99_Sio_H"/>
      <sheetName val="100_Mar_H"/>
      <sheetName val="101_Mon_H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32_G39_ProjPop"/>
      <sheetName val="Tble_CalcMoyTaux"/>
      <sheetName val="Pop_Taux"/>
      <sheetName val="G33_Cpt"/>
      <sheetName val="PComp"/>
      <sheetName val="Composantes"/>
      <sheetName val="G37_SNat_Detail"/>
      <sheetName val="G36_Croissance1a"/>
      <sheetName val="Croissance2a"/>
      <sheetName val="Tble_Croissance2b"/>
      <sheetName val="G32_ProjPop"/>
      <sheetName val="CalcMoyTaux"/>
      <sheetName val="SNat_Detail"/>
      <sheetName val="Croissance1a"/>
      <sheetName val="Croissance2b"/>
      <sheetName val="PyraM"/>
      <sheetName val="PyraH"/>
      <sheetName val="PyraB"/>
      <sheetName val="CalcAgeMoyen"/>
      <sheetName val="AgeMoyen"/>
      <sheetName val="PyraC_All"/>
      <sheetName val="Feuil2"/>
    </sheetNames>
    <sheetDataSet>
      <sheetData sheetId="5">
        <row r="2">
          <cell r="A2" t="str">
            <v>Composantes de l'évolution de la population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pAg_Base"/>
      <sheetName val="Feuil1"/>
      <sheetName val="GpAg_Tbl"/>
      <sheetName val="GpAg_Graph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Canton"/>
      <sheetName val="Canton_Sexe"/>
      <sheetName val="Regions"/>
      <sheetName val="CantonAll_Proj"/>
      <sheetName val="Proj_Echelle"/>
      <sheetName val="Moyen"/>
      <sheetName val="Haut"/>
      <sheetName val="Bas"/>
      <sheetName val="QPR_H"/>
      <sheetName val="QPR_F"/>
      <sheetName val="Nat_H"/>
      <sheetName val="Nat_F"/>
      <sheetName val="Pop_H"/>
      <sheetName val="Pop_F"/>
      <sheetName val="DiversGen"/>
      <sheetName val="Feuil1"/>
    </sheetNames>
    <sheetDataSet>
      <sheetData sheetId="6">
        <row r="1">
          <cell r="A1" t="str">
            <v>Scena_Nr</v>
          </cell>
        </row>
      </sheetData>
      <sheetData sheetId="7">
        <row r="1">
          <cell r="A1" t="str">
            <v>Scena_Nr</v>
          </cell>
        </row>
      </sheetData>
      <sheetData sheetId="8">
        <row r="1">
          <cell r="A1" t="str">
            <v>Scena_Nr</v>
          </cell>
        </row>
      </sheetData>
      <sheetData sheetId="9">
        <row r="1">
          <cell r="A1" t="str">
            <v>Sex_Nr</v>
          </cell>
        </row>
      </sheetData>
      <sheetData sheetId="10">
        <row r="1">
          <cell r="A1" t="str">
            <v>Sex_Nr</v>
          </cell>
        </row>
      </sheetData>
      <sheetData sheetId="11">
        <row r="1">
          <cell r="A1" t="str">
            <v>Sex_Nr</v>
          </cell>
        </row>
      </sheetData>
      <sheetData sheetId="12">
        <row r="1">
          <cell r="A1" t="str">
            <v>Sex_Nr</v>
          </cell>
        </row>
      </sheetData>
      <sheetData sheetId="13">
        <row r="1">
          <cell r="A1" t="str">
            <v>Sex_Nr</v>
          </cell>
        </row>
      </sheetData>
      <sheetData sheetId="14">
        <row r="1">
          <cell r="A1" t="str">
            <v>Sex_Nr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Feuil1"/>
      <sheetName val="EvolGen"/>
      <sheetName val="TxKT_CH"/>
      <sheetName val="TxBrut"/>
      <sheetName val="ICF"/>
      <sheetName val="AMM"/>
      <sheetName val="PrGen"/>
      <sheetName val="PrGen_Nat"/>
      <sheetName val="PrGen_HV"/>
      <sheetName val="PrGen_HV_MS1"/>
      <sheetName val="PrGen_VC"/>
      <sheetName val="PrGen_VC_MS1"/>
      <sheetName val="PrGen_BV"/>
      <sheetName val="PrGen_BV_MS1"/>
      <sheetName val="NatEnfant"/>
      <sheetName val="SeEnfant"/>
    </sheetNames>
    <sheetDataSet>
      <sheetData sheetId="6">
        <row r="1">
          <cell r="A1" t="str">
            <v>Age moyen à la maternité</v>
          </cell>
        </row>
      </sheetData>
      <sheetData sheetId="8">
        <row r="1">
          <cell r="A1" t="str">
            <v>Indicateur conjoncturel de fécondité - par nationalité</v>
          </cell>
        </row>
      </sheetData>
      <sheetData sheetId="9">
        <row r="1">
          <cell r="A1" t="str">
            <v>Indicateur conjoncturel de fécondité - par nationalité - Haut Valais</v>
          </cell>
        </row>
      </sheetData>
      <sheetData sheetId="10">
        <row r="1">
          <cell r="A1" t="str">
            <v>Par nationalité - Haut Valais - Par région MS</v>
          </cell>
        </row>
      </sheetData>
      <sheetData sheetId="11">
        <row r="1">
          <cell r="A1" t="str">
            <v>Indicateur conjoncturel de fécondité - par nationalité - Valais Central</v>
          </cell>
        </row>
      </sheetData>
      <sheetData sheetId="12">
        <row r="1">
          <cell r="A1" t="str">
            <v>Par nationalité - Valais Central - Par région MS</v>
          </cell>
        </row>
      </sheetData>
      <sheetData sheetId="13">
        <row r="1">
          <cell r="A1" t="str">
            <v>Indicateur conjoncturel de fécondité - par nationalité - Bas Valais</v>
          </cell>
        </row>
      </sheetData>
      <sheetData sheetId="14">
        <row r="1">
          <cell r="A1" t="str">
            <v>Par nationalité - Bas Valais - Par région MS</v>
          </cell>
        </row>
      </sheetData>
      <sheetData sheetId="15">
        <row r="1">
          <cell r="A1" t="str">
            <v>Ensemble des naissances, par nationalité de la mère</v>
          </cell>
        </row>
      </sheetData>
      <sheetData sheetId="16">
        <row r="1">
          <cell r="A1" t="str">
            <v>Annee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EvPop"/>
      <sheetName val="EvSoldebilan"/>
      <sheetName val="EvSoldeMigr"/>
      <sheetName val="NaissFec"/>
      <sheetName val="Deces_Eo"/>
      <sheetName val="Eo"/>
      <sheetName val="Natur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TauxVS_CH (2)"/>
      <sheetName val="TauxVS_CH"/>
      <sheetName val="TauxSpec"/>
      <sheetName val="Taux_VS_Reg_brut"/>
      <sheetName val="Taux_VS_Reg_St"/>
      <sheetName val="EspVie_VS_CH"/>
      <sheetName val="EspVie_VS_NatCH"/>
      <sheetName val="EspVie_VS"/>
      <sheetName val="EspVie_VS_F2"/>
      <sheetName val="EspVie_VS_Gr2"/>
      <sheetName val="EspV_VS_Reg"/>
      <sheetName val="EspV_VS_Reg_CH"/>
      <sheetName val="EspV_VS_Reg_ET"/>
      <sheetName val="FactEvolDiffReg"/>
      <sheetName val="EspVie_VS_Proj_OFS_M2"/>
      <sheetName val="EspVie_VS_Proj_OFS_M2_F"/>
      <sheetName val="EspVie_VS_Proj_OFS"/>
      <sheetName val="EspVie_VS_Gr1"/>
      <sheetName val="EspVie_VS_F1"/>
    </sheetNames>
    <sheetDataSet>
      <sheetData sheetId="7">
        <row r="1">
          <cell r="A1" t="str">
            <v>Valais - Nationalité suisse</v>
          </cell>
        </row>
      </sheetData>
      <sheetData sheetId="8">
        <row r="1">
          <cell r="A1" t="str">
            <v>Contrôlé en date du 23.08.12</v>
          </cell>
        </row>
      </sheetData>
      <sheetData sheetId="11">
        <row r="1">
          <cell r="A1" t="str">
            <v>feuille corrigée en date du 23.08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Feuil1"/>
      <sheetName val="TOC"/>
      <sheetName val="Tab_101"/>
      <sheetName val="DetailMvts2011"/>
      <sheetName val="S_Gr101"/>
      <sheetName val="Gr_101"/>
      <sheetName val="Tab_105det"/>
      <sheetName val="Tab_105"/>
      <sheetName val="S_Gr105"/>
      <sheetName val="GR_105"/>
      <sheetName val="Gr_106"/>
      <sheetName val="Tab_111"/>
      <sheetName val="S_Gr_111"/>
      <sheetName val="Gr_111A"/>
      <sheetName val="Gr_111B"/>
      <sheetName val="Tab_112"/>
      <sheetName val="Tab_201"/>
      <sheetName val="S_Gr201"/>
      <sheetName val="Gr_201A"/>
      <sheetName val="Gr_201B"/>
      <sheetName val="Tab_205"/>
      <sheetName val="S_Gr_205"/>
      <sheetName val="Gr_205A"/>
      <sheetName val="Gr_205B"/>
      <sheetName val="Tab_251"/>
      <sheetName val="S_Gr_251"/>
      <sheetName val="Gr_251A"/>
      <sheetName val="Gr_251B"/>
      <sheetName val="Tab_252"/>
      <sheetName val="S_Gr_252"/>
      <sheetName val="Gr_252A"/>
      <sheetName val="Gr_252B"/>
      <sheetName val="Tab_253"/>
      <sheetName val="S_Gr_253"/>
      <sheetName val="Gr_253"/>
      <sheetName val="Tab_260"/>
      <sheetName val="Tab_261"/>
      <sheetName val="S_Gr261A"/>
      <sheetName val="Gr_261A"/>
      <sheetName val="Gr_261B"/>
    </sheetNames>
    <sheetDataSet>
      <sheetData sheetId="7">
        <row r="1">
          <cell r="A1" t="str">
            <v>KT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__2_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NatSynth"/>
      <sheetName val="NatUE28"/>
      <sheetName val="NatAutres"/>
      <sheetName val="NatHist_KT"/>
      <sheetName val="NatHist_Regi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KT_H"/>
      <sheetName val="KT_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94_Gom_B"/>
      <sheetName val="95_Bri_B"/>
      <sheetName val="96_Vis_B"/>
      <sheetName val="97_Leu_B"/>
      <sheetName val="98_Sie_B"/>
      <sheetName val="99_Sio_B"/>
      <sheetName val="100_Mar_B"/>
      <sheetName val="101_Mon_B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D1_Gom_H"/>
      <sheetName val="D2_Rar_H"/>
      <sheetName val="D3_Bri_H"/>
      <sheetName val="D4_Vis_H"/>
      <sheetName val="D5_Leu_H"/>
      <sheetName val="D6_Sie_H"/>
      <sheetName val="D7_Her_H"/>
      <sheetName val="D8_Sio_H"/>
      <sheetName val="D9_Con_H"/>
      <sheetName val="D10_Ent_H"/>
      <sheetName val="D11_Mar_H"/>
      <sheetName val="D12_StM_H"/>
      <sheetName val="D13_Mon_H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94_Gom_M"/>
      <sheetName val="95_Bri_M"/>
      <sheetName val="96_Vis_M"/>
      <sheetName val="97_Leu_M"/>
      <sheetName val="98_Sie_M"/>
      <sheetName val="99_Sio_M"/>
      <sheetName val="100_Mar_M"/>
      <sheetName val="101_Mon_M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94_Gom_H"/>
      <sheetName val="95_Brig_H"/>
      <sheetName val="96_Vis_H"/>
      <sheetName val="97_Leu_H"/>
      <sheetName val="98_Sie_H"/>
      <sheetName val="99_Sio_H"/>
      <sheetName val="100_Mar_H"/>
      <sheetName val="101_Mon_H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EvPop"/>
      <sheetName val="EvSoldebilan"/>
      <sheetName val="EvSoldeMigr"/>
      <sheetName val="NaissFec"/>
      <sheetName val="Deces_Eo"/>
      <sheetName val="Eo"/>
      <sheetName val="Natura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TOC"/>
      <sheetName val="Tab_101"/>
      <sheetName val="DetailMvts2011"/>
      <sheetName val="S_Gr101"/>
      <sheetName val="Gr_101"/>
      <sheetName val="Tab_105det"/>
      <sheetName val="Tab_105"/>
      <sheetName val="S_Gr105"/>
      <sheetName val="GR_105"/>
      <sheetName val="Gr_106"/>
      <sheetName val="Tab_111"/>
      <sheetName val="S_Gr_111"/>
      <sheetName val="Gr_111A"/>
      <sheetName val="Gr_111B"/>
      <sheetName val="Tab_112"/>
      <sheetName val="Tab_201"/>
      <sheetName val="S_Gr201"/>
      <sheetName val="Gr_201A"/>
      <sheetName val="Gr_201B"/>
      <sheetName val="Tab_205"/>
      <sheetName val="S_Gr_205"/>
      <sheetName val="Gr_205A"/>
      <sheetName val="Gr_205B"/>
      <sheetName val="Tab_251"/>
      <sheetName val="S_Gr_251"/>
      <sheetName val="Gr_251A"/>
      <sheetName val="Gr_251B"/>
      <sheetName val="Tab_252"/>
      <sheetName val="S_Gr_252"/>
      <sheetName val="Gr_252A"/>
      <sheetName val="Gr_252B"/>
      <sheetName val="Tab_253"/>
      <sheetName val="S_Gr_253"/>
      <sheetName val="Gr_253"/>
      <sheetName val="Tab_260"/>
      <sheetName val="Tab_261"/>
      <sheetName val="S_Gr261A"/>
      <sheetName val="Gr_261A"/>
      <sheetName val="Gr_261B"/>
    </sheetNames>
    <sheetDataSet>
      <sheetData sheetId="4">
        <row r="1">
          <cell r="A1" t="str">
            <v>Composantes de l'évolution de la population</v>
          </cell>
        </row>
      </sheetData>
      <sheetData sheetId="6">
        <row r="1">
          <cell r="A1" t="str">
            <v>KT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TOC"/>
      <sheetName val="104_SynthProHosp"/>
      <sheetName val="201_Fallstatistik"/>
      <sheetName val="202_Pflegetagestatistik"/>
      <sheetName val="203_Kodierdichte"/>
      <sheetName val="301_AD_Stat_AlleFaelle"/>
      <sheetName val="302_AD_Stat_NormalLieger"/>
      <sheetName val="303_Ausr_Stat_Fa"/>
      <sheetName val="304_Ausr_Stat_Lg"/>
      <sheetName val="305_CMIX_Stat_Fa"/>
      <sheetName val="F_FactVal"/>
      <sheetName val="306_CMIX_Stat_Lg"/>
      <sheetName val="307_CMI_Stat"/>
      <sheetName val="400_AlterStat"/>
      <sheetName val="401_Gapdrg_v11_Faelle"/>
      <sheetName val="402_Gapdrg_v11_Faelle_Pc"/>
      <sheetName val="403_Gapdrg_v11_IstBetten"/>
      <sheetName val="404_Gapdrg_v11_SollBetten"/>
      <sheetName val="405_Gapdrg_v11_DiffBetten"/>
      <sheetName val="500_AlterStat"/>
      <sheetName val="501_Gapdrg_v11_Faelle"/>
      <sheetName val="502_Gapdrg_v11_Faelle_Pc"/>
      <sheetName val="503_Gapdrg_v11_IstBetten"/>
      <sheetName val="504_Gapdrg_v11_SollBetten"/>
      <sheetName val="505_Gapdrg_v11_DiffBetten"/>
      <sheetName val="506_FaellePerW_Fa_a"/>
      <sheetName val="507_FaellePerW_Fa_b"/>
      <sheetName val="508_FaellePerW_Gap_a"/>
      <sheetName val="509_FaellePerW_Gap_b"/>
      <sheetName val="450_CCS"/>
      <sheetName val="Gr_F201_a1"/>
      <sheetName val="Gr_F201_a2"/>
      <sheetName val="Gr_F201_a3"/>
      <sheetName val="Gr_F201_m1"/>
      <sheetName val="Gr_F201_t1"/>
      <sheetName val="Gr_F201_t2"/>
      <sheetName val="Gr_F201_t3"/>
      <sheetName val="Gr_F202_t1"/>
      <sheetName val="Gr_F202_t2"/>
      <sheetName val="Gr_F202_t3"/>
      <sheetName val="Gr_F240_t1a"/>
      <sheetName val="Gr_F240_t1b"/>
      <sheetName val="Gr_F240_t1c"/>
      <sheetName val="Gr_F249_t1"/>
      <sheetName val="Gr_F249_t2"/>
      <sheetName val="Gr_F250_t1"/>
      <sheetName val="Gr_F250_t2"/>
      <sheetName val="Gr_F300_t1a"/>
      <sheetName val="Gr_F300_t1b"/>
      <sheetName val="Gr_F300_t2a"/>
      <sheetName val="Gr_F300_t2b"/>
      <sheetName val="Gr_F301_t1a"/>
      <sheetName val="Gr_F301_t1b"/>
      <sheetName val="Gr_F301_t2a"/>
      <sheetName val="Gr_F301_t2b"/>
      <sheetName val="Gr_FS305_a1"/>
      <sheetName val="Gr_FS306_a1"/>
      <sheetName val="Gr_F401_a1"/>
      <sheetName val="Gr_F401_a2"/>
      <sheetName val="Gr_F401_a3"/>
      <sheetName val="Gr_F401_a4"/>
      <sheetName val="Gr_F402_a1"/>
      <sheetName val="Gr_F402_a2"/>
      <sheetName val="Gr_F402_a3"/>
      <sheetName val="Gr_F402_a4"/>
      <sheetName val="Gr_F402_a5"/>
      <sheetName val="Gr_F405_a1_a2"/>
      <sheetName val="Gr_F407_a1"/>
      <sheetName val="Gr_F408_a2"/>
      <sheetName val="Gr_F450_a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004_Kt_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A1_KT"/>
      <sheetName val="A2_RCst"/>
      <sheetName val="A2_RCst18"/>
      <sheetName val="A3_Distr_all"/>
      <sheetName val="A3_Distr18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02_A_Kt_ArcGis"/>
      <sheetName val="T01A_ArcGis"/>
      <sheetName val="T01B_ArcGis_Bzk"/>
      <sheetName val="T01B_EvH_VS (3)"/>
    </sheetNames>
    <sheetDataSet>
      <sheetData sheetId="0">
        <row r="1">
          <cell r="A1" t="str">
            <v>Nr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003_Kt_New"/>
      <sheetName val="T003_Gde_New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ynthèse"/>
      <sheetName val="Detail_A680_etal"/>
      <sheetName val="Detail_G510_P1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T_M"/>
      <sheetName val="KT_H"/>
      <sheetName val="KT_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004_Kt_OL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TOC"/>
      <sheetName val="104_SynthProHosp"/>
      <sheetName val="201_Fallstatistik"/>
      <sheetName val="202_Pflegetagestatistik"/>
      <sheetName val="203_Kodierdichte"/>
      <sheetName val="301_AD_Stat_AlleFaelle"/>
      <sheetName val="302_AD_Stat_NormalLieger"/>
      <sheetName val="303_Ausr_Stat_Fa"/>
      <sheetName val="304_Ausr_Stat_Lg"/>
      <sheetName val="305_CMIX_Stat_Fa"/>
      <sheetName val="F_FactVal"/>
      <sheetName val="306_CMIX_Stat_Lg"/>
      <sheetName val="307_CMI_Stat"/>
      <sheetName val="400_AlterStat"/>
      <sheetName val="401_Gapdrg_v11_Faelle"/>
      <sheetName val="402_Gapdrg_v11_Faelle_Pc"/>
      <sheetName val="403_Gapdrg_v11_IstBetten"/>
      <sheetName val="404_Gapdrg_v11_SollBetten"/>
      <sheetName val="405_Gapdrg_v11_DiffBetten"/>
      <sheetName val="500_AlterStat"/>
      <sheetName val="501_Gapdrg_v11_Faelle"/>
      <sheetName val="502_Gapdrg_v11_Faelle_Pc"/>
      <sheetName val="503_Gapdrg_v11_IstBetten"/>
      <sheetName val="504_Gapdrg_v11_SollBetten"/>
      <sheetName val="505_Gapdrg_v11_DiffBetten"/>
      <sheetName val="506_FaellePerW_Fa_a"/>
      <sheetName val="507_FaellePerW_Fa_b"/>
      <sheetName val="508_FaellePerW_Gap_a"/>
      <sheetName val="509_FaellePerW_Gap_b"/>
      <sheetName val="450_CCS"/>
      <sheetName val="Gr_F201_a1"/>
      <sheetName val="Gr_F201_a2"/>
      <sheetName val="Gr_F201_a3"/>
      <sheetName val="Gr_F201_m1"/>
      <sheetName val="Gr_F201_t1"/>
      <sheetName val="Gr_F201_t2"/>
      <sheetName val="Gr_F201_t3"/>
      <sheetName val="Gr_F202_t1"/>
      <sheetName val="Gr_F202_t2"/>
      <sheetName val="Gr_F202_t3"/>
      <sheetName val="Gr_F240_t1a"/>
      <sheetName val="Gr_F240_t1b"/>
      <sheetName val="Gr_F240_t1c"/>
      <sheetName val="Gr_F249_t1"/>
      <sheetName val="Gr_F249_t2"/>
      <sheetName val="Gr_F250_t1"/>
      <sheetName val="Gr_F250_t2"/>
      <sheetName val="Gr_F300_t1a"/>
      <sheetName val="Gr_F300_t1b"/>
      <sheetName val="Gr_F300_t2a"/>
      <sheetName val="Gr_F300_t2b"/>
      <sheetName val="Gr_F301_t1a"/>
      <sheetName val="Gr_F301_t1b"/>
      <sheetName val="Gr_F301_t2a"/>
      <sheetName val="Gr_F301_t2b"/>
      <sheetName val="Gr_FS305_a1"/>
      <sheetName val="Gr_FS306_a1"/>
      <sheetName val="Gr_F401_a1"/>
      <sheetName val="Gr_F401_a2"/>
      <sheetName val="Gr_F401_a3"/>
      <sheetName val="Gr_F401_a4"/>
      <sheetName val="Gr_F402_a1"/>
      <sheetName val="Gr_F402_a2"/>
      <sheetName val="Gr_F402_a3"/>
      <sheetName val="Gr_F402_a4"/>
      <sheetName val="Gr_F402_a5"/>
      <sheetName val="Gr_F405_a1_a2"/>
      <sheetName val="Gr_F407_a1"/>
      <sheetName val="Gr_F408_a2"/>
      <sheetName val="Gr_F450_a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02_A_Kt_ArcGis"/>
      <sheetName val="T01A_ArcGis"/>
      <sheetName val="T01B_ArcGis_Bzk"/>
      <sheetName val="T01B_EvH_VS (3)"/>
    </sheetNames>
    <sheetDataSet>
      <sheetData sheetId="0">
        <row r="1">
          <cell r="A1" t="str">
            <v>Nr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003_Kt_New"/>
      <sheetName val="T003_Gde_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94_Gom_B"/>
      <sheetName val="95_Bri_B"/>
      <sheetName val="96_Vis_B"/>
      <sheetName val="97_Leu_B"/>
      <sheetName val="98_Sie_B"/>
      <sheetName val="99_Sio_B"/>
      <sheetName val="100_Mar_B"/>
      <sheetName val="101_Mon_B"/>
    </sheetNames>
    <sheetDataSet>
      <sheetData sheetId="0">
        <row r="1">
          <cell r="A1" t="str">
            <v>Population résidente</v>
          </cell>
        </row>
      </sheetData>
      <sheetData sheetId="1">
        <row r="1">
          <cell r="A1" t="str">
            <v>Population résidente</v>
          </cell>
        </row>
      </sheetData>
      <sheetData sheetId="2">
        <row r="1">
          <cell r="A1" t="str">
            <v>Population résidente</v>
          </cell>
        </row>
      </sheetData>
      <sheetData sheetId="3">
        <row r="1">
          <cell r="A1" t="str">
            <v>Population résidente</v>
          </cell>
        </row>
      </sheetData>
      <sheetData sheetId="4">
        <row r="1">
          <cell r="A1" t="str">
            <v>Population résidente</v>
          </cell>
        </row>
      </sheetData>
      <sheetData sheetId="5">
        <row r="1">
          <cell r="A1" t="str">
            <v>Population résidente</v>
          </cell>
        </row>
      </sheetData>
      <sheetData sheetId="6">
        <row r="1">
          <cell r="A1" t="str">
            <v>Population résidente</v>
          </cell>
        </row>
      </sheetData>
      <sheetData sheetId="7">
        <row r="1">
          <cell r="A1" t="str">
            <v>Population résidente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8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1.28515625" style="72" customWidth="1"/>
    <col min="2" max="2" width="6.28125" style="72" customWidth="1"/>
    <col min="3" max="3" width="22.421875" style="72" bestFit="1" customWidth="1"/>
    <col min="4" max="4" width="10.57421875" style="72" customWidth="1"/>
    <col min="5" max="5" width="53.57421875" style="72" customWidth="1"/>
    <col min="6" max="6" width="3.140625" style="72" customWidth="1"/>
    <col min="7" max="7" width="20.28125" style="72" customWidth="1"/>
    <col min="8" max="16384" width="11.57421875" style="72" customWidth="1"/>
  </cols>
  <sheetData>
    <row r="2" spans="2:13" ht="15.75">
      <c r="B2" s="89" t="s">
        <v>143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2:13" ht="15.75">
      <c r="B3" s="89" t="s">
        <v>144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13" ht="9" customHeight="1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2:5" ht="21.75" customHeight="1">
      <c r="B5" s="119" t="s">
        <v>29</v>
      </c>
      <c r="C5" s="119" t="s">
        <v>88</v>
      </c>
      <c r="D5" s="119" t="s">
        <v>136</v>
      </c>
      <c r="E5" s="119" t="s">
        <v>89</v>
      </c>
    </row>
    <row r="6" spans="2:8" ht="30" customHeight="1">
      <c r="B6" s="73">
        <v>1</v>
      </c>
      <c r="C6" s="118" t="s">
        <v>97</v>
      </c>
      <c r="D6" s="128" t="s">
        <v>136</v>
      </c>
      <c r="E6" s="116" t="s">
        <v>91</v>
      </c>
      <c r="F6" s="74"/>
      <c r="G6" s="74"/>
      <c r="H6" s="75"/>
    </row>
    <row r="7" spans="2:8" ht="30" customHeight="1">
      <c r="B7" s="90">
        <f>B6+1</f>
        <v>2</v>
      </c>
      <c r="C7" s="118" t="s">
        <v>96</v>
      </c>
      <c r="D7" s="128" t="s">
        <v>136</v>
      </c>
      <c r="E7" s="117" t="s">
        <v>93</v>
      </c>
      <c r="F7" s="74"/>
      <c r="G7" s="74"/>
      <c r="H7" s="75"/>
    </row>
    <row r="8" spans="2:8" ht="30" customHeight="1">
      <c r="B8" s="90">
        <f>B7+1</f>
        <v>3</v>
      </c>
      <c r="C8" s="118" t="s">
        <v>87</v>
      </c>
      <c r="D8" s="128" t="s">
        <v>136</v>
      </c>
      <c r="E8" s="117" t="s">
        <v>94</v>
      </c>
      <c r="F8" s="74"/>
      <c r="G8" s="74"/>
      <c r="H8" s="75"/>
    </row>
    <row r="9" spans="2:8" ht="30" customHeight="1">
      <c r="B9" s="90">
        <f>B8+1</f>
        <v>4</v>
      </c>
      <c r="C9" s="118" t="s">
        <v>104</v>
      </c>
      <c r="D9" s="128" t="s">
        <v>136</v>
      </c>
      <c r="E9" s="117" t="s">
        <v>106</v>
      </c>
      <c r="F9" s="74"/>
      <c r="G9" s="74"/>
      <c r="H9" s="75"/>
    </row>
    <row r="10" spans="2:8" ht="30" customHeight="1">
      <c r="B10" s="90">
        <f>B9+1</f>
        <v>5</v>
      </c>
      <c r="C10" s="118" t="s">
        <v>115</v>
      </c>
      <c r="D10" s="128" t="s">
        <v>136</v>
      </c>
      <c r="E10" s="117" t="s">
        <v>105</v>
      </c>
      <c r="F10" s="74"/>
      <c r="G10" s="74"/>
      <c r="H10" s="75"/>
    </row>
    <row r="11" spans="2:8" ht="18" customHeight="1">
      <c r="B11" s="76"/>
      <c r="C11" s="77"/>
      <c r="D11" s="78"/>
      <c r="E11" s="79"/>
      <c r="F11" s="74"/>
      <c r="G11" s="74"/>
      <c r="H11" s="75"/>
    </row>
    <row r="12" spans="7:8" ht="12.75">
      <c r="G12" s="74"/>
      <c r="H12" s="75"/>
    </row>
    <row r="13" spans="2:5" ht="4.5" customHeight="1">
      <c r="B13" s="80"/>
      <c r="C13" s="81"/>
      <c r="D13" s="81"/>
      <c r="E13" s="82"/>
    </row>
    <row r="14" spans="2:5" ht="12" customHeight="1">
      <c r="B14" s="135" t="s">
        <v>137</v>
      </c>
      <c r="C14" s="83"/>
      <c r="D14" s="83"/>
      <c r="E14" s="84"/>
    </row>
    <row r="15" spans="2:5" ht="15" customHeight="1">
      <c r="B15" s="120" t="s">
        <v>95</v>
      </c>
      <c r="C15" s="83"/>
      <c r="D15" s="83"/>
      <c r="E15" s="84"/>
    </row>
    <row r="16" spans="2:5" ht="4.5" customHeight="1">
      <c r="B16" s="85"/>
      <c r="C16" s="86"/>
      <c r="D16" s="86"/>
      <c r="E16" s="87"/>
    </row>
    <row r="18" ht="12.75">
      <c r="E18" s="88" t="s">
        <v>142</v>
      </c>
    </row>
  </sheetData>
  <sheetProtection/>
  <hyperlinks>
    <hyperlink ref="D6" location="_Synthese_fr_de_2" display="Lien"/>
    <hyperlink ref="D7" location="_Detail_fr_de_3" display="Lien"/>
    <hyperlink ref="D8" location="_Voiture_4" display="Lien"/>
    <hyperlink ref="D9" location="_VoitureH_5" display="Lien"/>
    <hyperlink ref="D10" location="_VCarbu" display="Lien"/>
  </hyperlinks>
  <printOptions/>
  <pageMargins left="0.39370078740157477" right="0.2755905511811023" top="0.6692913385826772" bottom="0.5118110236220472" header="0.2755905511811023" footer="0.23622047244094485"/>
  <pageSetup fitToHeight="1" fitToWidth="1" horizontalDpi="600" verticalDpi="600" orientation="portrait" paperSize="9" r:id="rId2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TM&amp;C&amp;"Arial,Normal"&amp;8Page &amp;P of &amp;N&amp;R&amp;"Arial,Normal"&amp;8MFZ_VS_OCSP_2015.xls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3.421875" style="0" customWidth="1"/>
    <col min="3" max="3" width="42.28125" style="0" customWidth="1"/>
    <col min="4" max="18" width="6.421875" style="0" bestFit="1" customWidth="1"/>
    <col min="19" max="24" width="6.421875" style="0" customWidth="1"/>
    <col min="25" max="25" width="2.140625" style="0" customWidth="1"/>
    <col min="26" max="27" width="11.57421875" style="0" hidden="1" customWidth="1"/>
  </cols>
  <sheetData>
    <row r="1" spans="2:29" ht="12.75">
      <c r="B1" s="22" t="s">
        <v>90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29" ht="3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29" ht="17.25" customHeight="1">
      <c r="B3" s="4" t="s">
        <v>29</v>
      </c>
      <c r="C3" s="4" t="s">
        <v>35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145</v>
      </c>
      <c r="T3" s="4" t="s">
        <v>146</v>
      </c>
      <c r="U3" s="4" t="s">
        <v>147</v>
      </c>
      <c r="V3" s="4" t="s">
        <v>148</v>
      </c>
      <c r="W3" s="4" t="s">
        <v>149</v>
      </c>
      <c r="X3" s="4" t="s">
        <v>150</v>
      </c>
      <c r="Y3" s="3"/>
      <c r="Z3" s="3"/>
      <c r="AA3" s="3"/>
      <c r="AB3" s="3"/>
      <c r="AC3" s="3"/>
    </row>
    <row r="4" spans="2:29" ht="14.25" customHeight="1">
      <c r="B4" s="31">
        <v>1</v>
      </c>
      <c r="C4" s="5" t="s">
        <v>37</v>
      </c>
      <c r="D4" s="6">
        <v>148643</v>
      </c>
      <c r="E4" s="6">
        <v>152579</v>
      </c>
      <c r="F4" s="6">
        <v>156589</v>
      </c>
      <c r="G4" s="6">
        <v>160561</v>
      </c>
      <c r="H4" s="6">
        <v>163359</v>
      </c>
      <c r="I4" s="6">
        <v>166673</v>
      </c>
      <c r="J4" s="6">
        <v>170647</v>
      </c>
      <c r="K4" s="6">
        <v>174007</v>
      </c>
      <c r="L4" s="6">
        <v>175605</v>
      </c>
      <c r="M4" s="6">
        <v>181230</v>
      </c>
      <c r="N4" s="6">
        <v>185530</v>
      </c>
      <c r="O4" s="6">
        <v>191508</v>
      </c>
      <c r="P4" s="6">
        <v>197712</v>
      </c>
      <c r="Q4" s="6">
        <v>201380</v>
      </c>
      <c r="R4" s="6">
        <v>205075</v>
      </c>
      <c r="S4" s="6">
        <v>209439</v>
      </c>
      <c r="T4" s="6">
        <v>213611</v>
      </c>
      <c r="U4" s="6">
        <v>217251</v>
      </c>
      <c r="V4" s="6">
        <v>220259</v>
      </c>
      <c r="W4" s="6">
        <v>221496</v>
      </c>
      <c r="X4" s="6">
        <v>223780</v>
      </c>
      <c r="Y4" s="3"/>
      <c r="Z4" s="7" t="s">
        <v>15</v>
      </c>
      <c r="AA4" s="7" t="s">
        <v>22</v>
      </c>
      <c r="AB4" s="8"/>
      <c r="AC4" s="8"/>
    </row>
    <row r="5" spans="2:29" ht="14.25" customHeight="1">
      <c r="B5" s="32">
        <v>2</v>
      </c>
      <c r="C5" s="10" t="s">
        <v>38</v>
      </c>
      <c r="D5" s="11">
        <v>1714</v>
      </c>
      <c r="E5" s="11">
        <v>1785</v>
      </c>
      <c r="F5" s="11">
        <v>1851</v>
      </c>
      <c r="G5" s="11">
        <v>2016</v>
      </c>
      <c r="H5" s="11">
        <v>2046</v>
      </c>
      <c r="I5" s="11">
        <v>2096</v>
      </c>
      <c r="J5" s="11">
        <v>2113</v>
      </c>
      <c r="K5" s="11">
        <v>2181</v>
      </c>
      <c r="L5" s="11">
        <v>2266</v>
      </c>
      <c r="M5" s="11">
        <v>2410</v>
      </c>
      <c r="N5" s="11">
        <v>2543</v>
      </c>
      <c r="O5" s="11">
        <v>2717</v>
      </c>
      <c r="P5" s="11">
        <v>2844</v>
      </c>
      <c r="Q5" s="11">
        <v>2937</v>
      </c>
      <c r="R5" s="11">
        <v>3049</v>
      </c>
      <c r="S5" s="11">
        <v>3207</v>
      </c>
      <c r="T5" s="11">
        <v>3236</v>
      </c>
      <c r="U5" s="11">
        <v>3449</v>
      </c>
      <c r="V5" s="11">
        <v>3568</v>
      </c>
      <c r="W5" s="11">
        <v>3807</v>
      </c>
      <c r="X5" s="11">
        <v>4009</v>
      </c>
      <c r="Y5" s="3"/>
      <c r="Z5" s="7" t="s">
        <v>16</v>
      </c>
      <c r="AA5" s="7" t="s">
        <v>23</v>
      </c>
      <c r="AB5" s="8"/>
      <c r="AC5" s="8"/>
    </row>
    <row r="6" spans="2:29" ht="14.25" customHeight="1">
      <c r="B6" s="32">
        <v>3</v>
      </c>
      <c r="C6" s="10" t="s">
        <v>39</v>
      </c>
      <c r="D6" s="11">
        <v>12374</v>
      </c>
      <c r="E6" s="11">
        <v>12762</v>
      </c>
      <c r="F6" s="11">
        <v>13112</v>
      </c>
      <c r="G6" s="11">
        <v>13330</v>
      </c>
      <c r="H6" s="11">
        <v>13302</v>
      </c>
      <c r="I6" s="11">
        <v>13615</v>
      </c>
      <c r="J6" s="11">
        <v>14255</v>
      </c>
      <c r="K6" s="11">
        <v>14726</v>
      </c>
      <c r="L6" s="11">
        <v>14883</v>
      </c>
      <c r="M6" s="11">
        <v>15290</v>
      </c>
      <c r="N6" s="11">
        <v>15836</v>
      </c>
      <c r="O6" s="11">
        <v>16534</v>
      </c>
      <c r="P6" s="11">
        <v>17352</v>
      </c>
      <c r="Q6" s="11">
        <v>17895</v>
      </c>
      <c r="R6" s="11">
        <v>18390</v>
      </c>
      <c r="S6" s="11">
        <v>19127</v>
      </c>
      <c r="T6" s="11">
        <v>19849</v>
      </c>
      <c r="U6" s="11">
        <v>20607</v>
      </c>
      <c r="V6" s="11">
        <v>21563</v>
      </c>
      <c r="W6" s="11">
        <v>22365</v>
      </c>
      <c r="X6" s="11">
        <v>23283</v>
      </c>
      <c r="Y6" s="3"/>
      <c r="Z6" s="7" t="s">
        <v>17</v>
      </c>
      <c r="AA6" s="7" t="s">
        <v>24</v>
      </c>
      <c r="AB6" s="8"/>
      <c r="AC6" s="8"/>
    </row>
    <row r="7" spans="2:29" ht="14.25" customHeight="1">
      <c r="B7" s="32">
        <v>4</v>
      </c>
      <c r="C7" s="10" t="s">
        <v>40</v>
      </c>
      <c r="D7" s="11">
        <v>7584</v>
      </c>
      <c r="E7" s="11">
        <v>7587</v>
      </c>
      <c r="F7" s="11">
        <v>7623</v>
      </c>
      <c r="G7" s="11">
        <v>7621</v>
      </c>
      <c r="H7" s="11">
        <v>7616</v>
      </c>
      <c r="I7" s="11">
        <v>7662</v>
      </c>
      <c r="J7" s="11">
        <v>9001</v>
      </c>
      <c r="K7" s="11">
        <v>8797</v>
      </c>
      <c r="L7" s="11">
        <v>8711</v>
      </c>
      <c r="M7" s="11">
        <v>8470</v>
      </c>
      <c r="N7" s="11">
        <v>8336</v>
      </c>
      <c r="O7" s="11">
        <v>8185</v>
      </c>
      <c r="P7" s="11">
        <v>8061</v>
      </c>
      <c r="Q7" s="11">
        <v>7874</v>
      </c>
      <c r="R7" s="11">
        <v>7879</v>
      </c>
      <c r="S7" s="11">
        <v>7851</v>
      </c>
      <c r="T7" s="11">
        <v>7810</v>
      </c>
      <c r="U7" s="11">
        <v>7793</v>
      </c>
      <c r="V7" s="11">
        <v>7723</v>
      </c>
      <c r="W7" s="11">
        <v>7706</v>
      </c>
      <c r="X7" s="11">
        <v>7672</v>
      </c>
      <c r="Y7" s="3"/>
      <c r="Z7" s="7" t="s">
        <v>18</v>
      </c>
      <c r="AA7" s="7" t="s">
        <v>25</v>
      </c>
      <c r="AB7" s="8"/>
      <c r="AC7" s="8"/>
    </row>
    <row r="8" spans="2:29" ht="14.25" customHeight="1">
      <c r="B8" s="32">
        <v>5</v>
      </c>
      <c r="C8" s="10" t="s">
        <v>41</v>
      </c>
      <c r="D8" s="11">
        <v>3224</v>
      </c>
      <c r="E8" s="11">
        <v>3323</v>
      </c>
      <c r="F8" s="11">
        <v>3424</v>
      </c>
      <c r="G8" s="11">
        <v>3444</v>
      </c>
      <c r="H8" s="11">
        <v>3483</v>
      </c>
      <c r="I8" s="11">
        <v>3552</v>
      </c>
      <c r="J8" s="11">
        <v>3590</v>
      </c>
      <c r="K8" s="11">
        <v>3656</v>
      </c>
      <c r="L8" s="11">
        <v>3718</v>
      </c>
      <c r="M8" s="11">
        <v>3869</v>
      </c>
      <c r="N8" s="11">
        <v>4063</v>
      </c>
      <c r="O8" s="11">
        <v>4180</v>
      </c>
      <c r="P8" s="11">
        <v>4292</v>
      </c>
      <c r="Q8" s="11">
        <v>4392</v>
      </c>
      <c r="R8" s="11">
        <v>4513</v>
      </c>
      <c r="S8" s="11">
        <v>4618</v>
      </c>
      <c r="T8" s="11">
        <v>4677</v>
      </c>
      <c r="U8" s="11">
        <v>4761</v>
      </c>
      <c r="V8" s="11">
        <v>4823</v>
      </c>
      <c r="W8" s="11">
        <v>4932</v>
      </c>
      <c r="X8" s="11">
        <v>5048</v>
      </c>
      <c r="Y8" s="3"/>
      <c r="Z8" s="7" t="s">
        <v>19</v>
      </c>
      <c r="AA8" s="7" t="s">
        <v>26</v>
      </c>
      <c r="AB8" s="8"/>
      <c r="AC8" s="8"/>
    </row>
    <row r="9" spans="2:29" ht="14.25" customHeight="1">
      <c r="B9" s="32">
        <v>6</v>
      </c>
      <c r="C9" s="10" t="s">
        <v>42</v>
      </c>
      <c r="D9" s="11">
        <v>18810</v>
      </c>
      <c r="E9" s="11">
        <v>19728</v>
      </c>
      <c r="F9" s="11">
        <v>20576</v>
      </c>
      <c r="G9" s="11">
        <v>21310</v>
      </c>
      <c r="H9" s="11">
        <v>22133</v>
      </c>
      <c r="I9" s="11">
        <v>22926</v>
      </c>
      <c r="J9" s="11">
        <v>23739</v>
      </c>
      <c r="K9" s="11">
        <v>24182</v>
      </c>
      <c r="L9" s="11">
        <v>24989</v>
      </c>
      <c r="M9" s="11">
        <v>26202</v>
      </c>
      <c r="N9" s="11">
        <v>26858</v>
      </c>
      <c r="O9" s="11">
        <v>27538</v>
      </c>
      <c r="P9" s="11">
        <v>28296</v>
      </c>
      <c r="Q9" s="11">
        <v>28624</v>
      </c>
      <c r="R9" s="11">
        <v>29187</v>
      </c>
      <c r="S9" s="11">
        <v>30042</v>
      </c>
      <c r="T9" s="11">
        <v>31179</v>
      </c>
      <c r="U9" s="11">
        <v>31980</v>
      </c>
      <c r="V9" s="11">
        <v>32675</v>
      </c>
      <c r="W9" s="11">
        <v>33108</v>
      </c>
      <c r="X9" s="11">
        <v>34450</v>
      </c>
      <c r="Y9" s="3"/>
      <c r="Z9" s="7" t="s">
        <v>20</v>
      </c>
      <c r="AA9" s="7" t="s">
        <v>27</v>
      </c>
      <c r="AB9" s="8"/>
      <c r="AC9" s="8"/>
    </row>
    <row r="10" spans="2:29" ht="14.25" customHeight="1">
      <c r="B10" s="33">
        <v>7</v>
      </c>
      <c r="C10" s="13" t="s">
        <v>43</v>
      </c>
      <c r="D10" s="14">
        <v>15434</v>
      </c>
      <c r="E10" s="14">
        <v>16012</v>
      </c>
      <c r="F10" s="14">
        <v>16733</v>
      </c>
      <c r="G10" s="14">
        <v>17504</v>
      </c>
      <c r="H10" s="14">
        <v>17800</v>
      </c>
      <c r="I10" s="14">
        <v>18465</v>
      </c>
      <c r="J10" s="14">
        <v>19470</v>
      </c>
      <c r="K10" s="14">
        <v>20440</v>
      </c>
      <c r="L10" s="14">
        <v>21144</v>
      </c>
      <c r="M10" s="14">
        <v>21863</v>
      </c>
      <c r="N10" s="14">
        <v>22702</v>
      </c>
      <c r="O10" s="14">
        <v>23539</v>
      </c>
      <c r="P10" s="14">
        <v>24119</v>
      </c>
      <c r="Q10" s="14">
        <v>24677</v>
      </c>
      <c r="R10" s="14">
        <v>25388</v>
      </c>
      <c r="S10" s="14">
        <v>26163</v>
      </c>
      <c r="T10" s="14">
        <v>26809</v>
      </c>
      <c r="U10" s="14">
        <v>27304</v>
      </c>
      <c r="V10" s="14">
        <v>27997</v>
      </c>
      <c r="W10" s="14">
        <v>28506</v>
      </c>
      <c r="X10" s="14">
        <v>29238</v>
      </c>
      <c r="Y10" s="3"/>
      <c r="Z10" s="7" t="s">
        <v>21</v>
      </c>
      <c r="AA10" s="7" t="s">
        <v>28</v>
      </c>
      <c r="AB10" s="8"/>
      <c r="AC10" s="8"/>
    </row>
    <row r="11" spans="2:29" ht="25.5" customHeight="1">
      <c r="B11" s="42" t="s">
        <v>36</v>
      </c>
      <c r="C11" s="24" t="s">
        <v>45</v>
      </c>
      <c r="D11" s="16">
        <f aca="true" t="shared" si="0" ref="D11:X11">SUM(D4:D9)</f>
        <v>192349</v>
      </c>
      <c r="E11" s="16">
        <f t="shared" si="0"/>
        <v>197764</v>
      </c>
      <c r="F11" s="16">
        <f t="shared" si="0"/>
        <v>203175</v>
      </c>
      <c r="G11" s="16">
        <f t="shared" si="0"/>
        <v>208282</v>
      </c>
      <c r="H11" s="16">
        <f t="shared" si="0"/>
        <v>211939</v>
      </c>
      <c r="I11" s="16">
        <f t="shared" si="0"/>
        <v>216524</v>
      </c>
      <c r="J11" s="16">
        <f t="shared" si="0"/>
        <v>223345</v>
      </c>
      <c r="K11" s="16">
        <f t="shared" si="0"/>
        <v>227549</v>
      </c>
      <c r="L11" s="16">
        <f t="shared" si="0"/>
        <v>230172</v>
      </c>
      <c r="M11" s="16">
        <f t="shared" si="0"/>
        <v>237471</v>
      </c>
      <c r="N11" s="16">
        <f t="shared" si="0"/>
        <v>243166</v>
      </c>
      <c r="O11" s="16">
        <f t="shared" si="0"/>
        <v>250662</v>
      </c>
      <c r="P11" s="16">
        <f t="shared" si="0"/>
        <v>258557</v>
      </c>
      <c r="Q11" s="16">
        <f t="shared" si="0"/>
        <v>263102</v>
      </c>
      <c r="R11" s="16">
        <f t="shared" si="0"/>
        <v>268093</v>
      </c>
      <c r="S11" s="16">
        <f t="shared" si="0"/>
        <v>274284</v>
      </c>
      <c r="T11" s="16">
        <f t="shared" si="0"/>
        <v>280362</v>
      </c>
      <c r="U11" s="16">
        <f t="shared" si="0"/>
        <v>285841</v>
      </c>
      <c r="V11" s="16">
        <f t="shared" si="0"/>
        <v>290611</v>
      </c>
      <c r="W11" s="16">
        <f t="shared" si="0"/>
        <v>293414</v>
      </c>
      <c r="X11" s="16">
        <f t="shared" si="0"/>
        <v>298242</v>
      </c>
      <c r="Y11" s="3"/>
      <c r="Z11" s="17" t="s">
        <v>111</v>
      </c>
      <c r="AA11" s="17" t="s">
        <v>30</v>
      </c>
      <c r="AB11" s="3"/>
      <c r="AC11" s="8"/>
    </row>
    <row r="12" spans="2:29" ht="12.75">
      <c r="B12" s="20" t="s">
        <v>33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2:12" ht="12.75">
      <c r="B13" s="21" t="s">
        <v>34</v>
      </c>
      <c r="L13" s="129"/>
    </row>
    <row r="14" spans="2:12" ht="12.75">
      <c r="B14" s="2" t="s">
        <v>31</v>
      </c>
      <c r="L14" s="129"/>
    </row>
    <row r="15" spans="2:12" ht="12.75">
      <c r="B15" s="2" t="s">
        <v>133</v>
      </c>
      <c r="L15" s="130"/>
    </row>
    <row r="16" ht="12.75">
      <c r="B16" s="2" t="s">
        <v>109</v>
      </c>
    </row>
    <row r="17" ht="12.75">
      <c r="B17" s="18" t="s">
        <v>32</v>
      </c>
    </row>
    <row r="18" ht="12.75">
      <c r="B18" s="2" t="s">
        <v>135</v>
      </c>
    </row>
    <row r="19" ht="12.75">
      <c r="B19" s="2" t="s">
        <v>134</v>
      </c>
    </row>
    <row r="56" ht="12.75">
      <c r="B56" s="41" t="s">
        <v>151</v>
      </c>
    </row>
  </sheetData>
  <sheetProtection/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portrait" paperSize="9" scale="68" r:id="rId3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Synthese&amp;C&amp;"Arial,Normal"&amp;8Page &amp;P of &amp;N&amp;R&amp;"Arial,Normal"&amp;8MFZ_VS_OCSP_2015.xls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6"/>
  <sheetViews>
    <sheetView showGridLines="0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1.28515625" style="0" customWidth="1"/>
    <col min="2" max="2" width="3.421875" style="0" bestFit="1" customWidth="1"/>
    <col min="3" max="3" width="10.00390625" style="0" customWidth="1"/>
    <col min="4" max="4" width="4.7109375" style="0" bestFit="1" customWidth="1"/>
    <col min="5" max="5" width="31.7109375" style="0" customWidth="1"/>
    <col min="6" max="20" width="6.421875" style="0" bestFit="1" customWidth="1"/>
    <col min="21" max="26" width="6.421875" style="0" customWidth="1"/>
    <col min="27" max="27" width="2.28125" style="0" customWidth="1"/>
  </cols>
  <sheetData>
    <row r="1" ht="12.75">
      <c r="B1" s="22" t="s">
        <v>92</v>
      </c>
    </row>
    <row r="2" spans="2:26" ht="18" customHeight="1">
      <c r="B2" s="4" t="s">
        <v>29</v>
      </c>
      <c r="C2" s="136" t="s">
        <v>35</v>
      </c>
      <c r="D2" s="4" t="s">
        <v>29</v>
      </c>
      <c r="E2" s="4" t="s">
        <v>35</v>
      </c>
      <c r="F2" s="4" t="s">
        <v>0</v>
      </c>
      <c r="G2" s="4" t="s">
        <v>1</v>
      </c>
      <c r="H2" s="4" t="s">
        <v>2</v>
      </c>
      <c r="I2" s="4" t="s">
        <v>3</v>
      </c>
      <c r="J2" s="4" t="s">
        <v>4</v>
      </c>
      <c r="K2" s="4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4" t="s">
        <v>145</v>
      </c>
      <c r="V2" s="4" t="s">
        <v>146</v>
      </c>
      <c r="W2" s="4" t="s">
        <v>147</v>
      </c>
      <c r="X2" s="4" t="s">
        <v>148</v>
      </c>
      <c r="Y2" s="4" t="s">
        <v>149</v>
      </c>
      <c r="Z2" s="4" t="s">
        <v>150</v>
      </c>
    </row>
    <row r="3" spans="2:26" ht="18.75" customHeight="1">
      <c r="B3" s="35">
        <v>1</v>
      </c>
      <c r="C3" s="150" t="s">
        <v>37</v>
      </c>
      <c r="D3" s="151"/>
      <c r="E3" s="152"/>
      <c r="F3" s="16">
        <v>148643</v>
      </c>
      <c r="G3" s="16">
        <v>152579</v>
      </c>
      <c r="H3" s="16">
        <v>156589</v>
      </c>
      <c r="I3" s="16">
        <v>160561</v>
      </c>
      <c r="J3" s="16">
        <v>163359</v>
      </c>
      <c r="K3" s="16">
        <v>166673</v>
      </c>
      <c r="L3" s="16">
        <v>170647</v>
      </c>
      <c r="M3" s="16">
        <v>174007</v>
      </c>
      <c r="N3" s="16">
        <v>175605</v>
      </c>
      <c r="O3" s="16">
        <v>181230</v>
      </c>
      <c r="P3" s="16">
        <v>185530</v>
      </c>
      <c r="Q3" s="16">
        <v>191508</v>
      </c>
      <c r="R3" s="16">
        <v>197712</v>
      </c>
      <c r="S3" s="16">
        <v>201380</v>
      </c>
      <c r="T3" s="16">
        <v>205075</v>
      </c>
      <c r="U3" s="16">
        <v>209439</v>
      </c>
      <c r="V3" s="16">
        <v>213611</v>
      </c>
      <c r="W3" s="16">
        <v>217251</v>
      </c>
      <c r="X3" s="16">
        <v>220259</v>
      </c>
      <c r="Y3" s="16">
        <v>221496</v>
      </c>
      <c r="Z3" s="16">
        <v>223780</v>
      </c>
    </row>
    <row r="4" spans="2:26" ht="12.75">
      <c r="B4" s="144">
        <v>2</v>
      </c>
      <c r="C4" s="123" t="s">
        <v>38</v>
      </c>
      <c r="D4" s="25"/>
      <c r="E4" s="25"/>
      <c r="F4" s="6">
        <v>1714</v>
      </c>
      <c r="G4" s="6">
        <v>1785</v>
      </c>
      <c r="H4" s="6">
        <v>1851</v>
      </c>
      <c r="I4" s="6">
        <v>2016</v>
      </c>
      <c r="J4" s="6">
        <v>2046</v>
      </c>
      <c r="K4" s="6">
        <v>2096</v>
      </c>
      <c r="L4" s="6">
        <v>2113</v>
      </c>
      <c r="M4" s="6">
        <v>2181</v>
      </c>
      <c r="N4" s="6">
        <v>2266</v>
      </c>
      <c r="O4" s="6">
        <v>2410</v>
      </c>
      <c r="P4" s="6">
        <v>2543</v>
      </c>
      <c r="Q4" s="6">
        <v>2717</v>
      </c>
      <c r="R4" s="6">
        <v>2844</v>
      </c>
      <c r="S4" s="6">
        <v>2937</v>
      </c>
      <c r="T4" s="6">
        <v>3049</v>
      </c>
      <c r="U4" s="6">
        <v>3207</v>
      </c>
      <c r="V4" s="6">
        <v>3236</v>
      </c>
      <c r="W4" s="6">
        <v>3449</v>
      </c>
      <c r="X4" s="6">
        <v>3568</v>
      </c>
      <c r="Y4" s="6">
        <v>3807</v>
      </c>
      <c r="Z4" s="6">
        <v>4009</v>
      </c>
    </row>
    <row r="5" spans="2:26" ht="12.75">
      <c r="B5" s="145"/>
      <c r="C5" s="147" t="s">
        <v>44</v>
      </c>
      <c r="D5" s="36">
        <v>20</v>
      </c>
      <c r="E5" s="10" t="s">
        <v>152</v>
      </c>
      <c r="F5" s="11">
        <v>380</v>
      </c>
      <c r="G5" s="11">
        <v>383</v>
      </c>
      <c r="H5" s="11">
        <v>372</v>
      </c>
      <c r="I5" s="11">
        <v>438</v>
      </c>
      <c r="J5" s="11">
        <v>451</v>
      </c>
      <c r="K5" s="11">
        <v>456</v>
      </c>
      <c r="L5" s="11">
        <v>439</v>
      </c>
      <c r="M5" s="11">
        <v>442</v>
      </c>
      <c r="N5" s="11">
        <v>456</v>
      </c>
      <c r="O5" s="11">
        <v>486</v>
      </c>
      <c r="P5" s="11">
        <v>501</v>
      </c>
      <c r="Q5" s="11">
        <v>501</v>
      </c>
      <c r="R5" s="11">
        <v>516</v>
      </c>
      <c r="S5" s="11">
        <v>509</v>
      </c>
      <c r="T5" s="11">
        <v>524</v>
      </c>
      <c r="U5" s="11">
        <v>540</v>
      </c>
      <c r="V5" s="11">
        <v>453</v>
      </c>
      <c r="W5" s="11">
        <v>474</v>
      </c>
      <c r="X5" s="11">
        <v>467</v>
      </c>
      <c r="Y5" s="11">
        <v>472</v>
      </c>
      <c r="Z5" s="11">
        <v>381</v>
      </c>
    </row>
    <row r="6" spans="2:26" ht="12.75">
      <c r="B6" s="146"/>
      <c r="C6" s="149"/>
      <c r="D6" s="37">
        <v>21</v>
      </c>
      <c r="E6" s="26" t="s">
        <v>153</v>
      </c>
      <c r="F6" s="14">
        <v>445</v>
      </c>
      <c r="G6" s="14">
        <v>459</v>
      </c>
      <c r="H6" s="14">
        <v>470</v>
      </c>
      <c r="I6" s="14">
        <v>473</v>
      </c>
      <c r="J6" s="14">
        <v>451</v>
      </c>
      <c r="K6" s="14">
        <v>445</v>
      </c>
      <c r="L6" s="14">
        <v>458</v>
      </c>
      <c r="M6" s="14">
        <v>441</v>
      </c>
      <c r="N6" s="14">
        <v>442</v>
      </c>
      <c r="O6" s="14">
        <v>439</v>
      </c>
      <c r="P6" s="14">
        <v>461</v>
      </c>
      <c r="Q6" s="14">
        <v>471</v>
      </c>
      <c r="R6" s="14">
        <v>456</v>
      </c>
      <c r="S6" s="14">
        <v>415</v>
      </c>
      <c r="T6" s="14">
        <v>370</v>
      </c>
      <c r="U6" s="14">
        <v>359</v>
      </c>
      <c r="V6" s="14">
        <v>337</v>
      </c>
      <c r="W6" s="14">
        <v>330</v>
      </c>
      <c r="X6" s="14">
        <v>298</v>
      </c>
      <c r="Y6" s="14">
        <v>285</v>
      </c>
      <c r="Z6" s="14">
        <v>247</v>
      </c>
    </row>
    <row r="7" spans="2:26" ht="12.75">
      <c r="B7" s="144">
        <v>3</v>
      </c>
      <c r="C7" s="123" t="s">
        <v>39</v>
      </c>
      <c r="D7" s="38"/>
      <c r="E7" s="25"/>
      <c r="F7" s="6">
        <v>12374</v>
      </c>
      <c r="G7" s="6">
        <v>12762</v>
      </c>
      <c r="H7" s="6">
        <v>13112</v>
      </c>
      <c r="I7" s="6">
        <v>13330</v>
      </c>
      <c r="J7" s="6">
        <v>13302</v>
      </c>
      <c r="K7" s="6">
        <v>13615</v>
      </c>
      <c r="L7" s="6">
        <v>14255</v>
      </c>
      <c r="M7" s="6">
        <v>14726</v>
      </c>
      <c r="N7" s="6">
        <v>14883</v>
      </c>
      <c r="O7" s="6">
        <v>15290</v>
      </c>
      <c r="P7" s="6">
        <v>15836</v>
      </c>
      <c r="Q7" s="6">
        <v>16534</v>
      </c>
      <c r="R7" s="6">
        <v>17352</v>
      </c>
      <c r="S7" s="6">
        <v>17895</v>
      </c>
      <c r="T7" s="6">
        <v>18390</v>
      </c>
      <c r="U7" s="6">
        <v>19127</v>
      </c>
      <c r="V7" s="6">
        <v>19849</v>
      </c>
      <c r="W7" s="6">
        <v>20607</v>
      </c>
      <c r="X7" s="6">
        <v>21563</v>
      </c>
      <c r="Y7" s="6">
        <v>22365</v>
      </c>
      <c r="Z7" s="6">
        <v>23283</v>
      </c>
    </row>
    <row r="8" spans="2:26" ht="12.75">
      <c r="B8" s="145"/>
      <c r="C8" s="147" t="s">
        <v>44</v>
      </c>
      <c r="D8" s="39">
        <v>30</v>
      </c>
      <c r="E8" s="28" t="s">
        <v>118</v>
      </c>
      <c r="F8" s="11">
        <v>9996</v>
      </c>
      <c r="G8" s="11">
        <v>10362</v>
      </c>
      <c r="H8" s="11">
        <v>10698</v>
      </c>
      <c r="I8" s="11">
        <v>10932</v>
      </c>
      <c r="J8" s="11">
        <v>11018</v>
      </c>
      <c r="K8" s="11">
        <v>11360</v>
      </c>
      <c r="L8" s="11">
        <v>11752</v>
      </c>
      <c r="M8" s="11">
        <v>12177</v>
      </c>
      <c r="N8" s="11">
        <v>12431</v>
      </c>
      <c r="O8" s="11">
        <v>12851</v>
      </c>
      <c r="P8" s="11">
        <v>13348</v>
      </c>
      <c r="Q8" s="11">
        <v>14037</v>
      </c>
      <c r="R8" s="11">
        <v>14828</v>
      </c>
      <c r="S8" s="11">
        <v>15369</v>
      </c>
      <c r="T8" s="11">
        <v>15832</v>
      </c>
      <c r="U8" s="11">
        <v>16571</v>
      </c>
      <c r="V8" s="11">
        <v>17293</v>
      </c>
      <c r="W8" s="11">
        <v>18046</v>
      </c>
      <c r="X8" s="11">
        <v>18969</v>
      </c>
      <c r="Y8" s="11">
        <v>19802</v>
      </c>
      <c r="Z8" s="11">
        <v>20717</v>
      </c>
    </row>
    <row r="9" spans="2:26" ht="12.75">
      <c r="B9" s="145"/>
      <c r="C9" s="148"/>
      <c r="D9" s="39">
        <v>35</v>
      </c>
      <c r="E9" s="28" t="s">
        <v>119</v>
      </c>
      <c r="F9" s="11">
        <v>2066</v>
      </c>
      <c r="G9" s="11">
        <v>2073</v>
      </c>
      <c r="H9" s="11">
        <v>2075</v>
      </c>
      <c r="I9" s="11">
        <v>2051</v>
      </c>
      <c r="J9" s="11">
        <v>1951</v>
      </c>
      <c r="K9" s="11">
        <v>1932</v>
      </c>
      <c r="L9" s="11">
        <v>2139</v>
      </c>
      <c r="M9" s="11">
        <v>2152</v>
      </c>
      <c r="N9" s="11">
        <v>2093</v>
      </c>
      <c r="O9" s="11">
        <v>2091</v>
      </c>
      <c r="P9" s="11">
        <v>2119</v>
      </c>
      <c r="Q9" s="11">
        <v>2134</v>
      </c>
      <c r="R9" s="11">
        <v>2148</v>
      </c>
      <c r="S9" s="11">
        <v>2155</v>
      </c>
      <c r="T9" s="11">
        <v>2180</v>
      </c>
      <c r="U9" s="11">
        <v>2194</v>
      </c>
      <c r="V9" s="11">
        <v>2186</v>
      </c>
      <c r="W9" s="11">
        <v>2186</v>
      </c>
      <c r="X9" s="11">
        <v>2184</v>
      </c>
      <c r="Y9" s="11">
        <v>2158</v>
      </c>
      <c r="Z9" s="11">
        <v>2156</v>
      </c>
    </row>
    <row r="10" spans="2:26" ht="12.75">
      <c r="B10" s="146"/>
      <c r="C10" s="149"/>
      <c r="D10" s="40">
        <v>38</v>
      </c>
      <c r="E10" s="30" t="s">
        <v>120</v>
      </c>
      <c r="F10" s="14">
        <v>311</v>
      </c>
      <c r="G10" s="14">
        <v>326</v>
      </c>
      <c r="H10" s="14">
        <v>337</v>
      </c>
      <c r="I10" s="14">
        <v>345</v>
      </c>
      <c r="J10" s="14">
        <v>332</v>
      </c>
      <c r="K10" s="14">
        <v>322</v>
      </c>
      <c r="L10" s="14">
        <v>363</v>
      </c>
      <c r="M10" s="14">
        <v>396</v>
      </c>
      <c r="N10" s="14">
        <v>358</v>
      </c>
      <c r="O10" s="14">
        <v>347</v>
      </c>
      <c r="P10" s="14">
        <v>368</v>
      </c>
      <c r="Q10" s="14">
        <v>362</v>
      </c>
      <c r="R10" s="14">
        <v>375</v>
      </c>
      <c r="S10" s="14">
        <v>370</v>
      </c>
      <c r="T10" s="14">
        <v>376</v>
      </c>
      <c r="U10" s="14">
        <v>360</v>
      </c>
      <c r="V10" s="14">
        <v>368</v>
      </c>
      <c r="W10" s="14">
        <v>371</v>
      </c>
      <c r="X10" s="14">
        <v>407</v>
      </c>
      <c r="Y10" s="14">
        <v>401</v>
      </c>
      <c r="Z10" s="14">
        <v>406</v>
      </c>
    </row>
    <row r="11" spans="2:26" ht="12.75">
      <c r="B11" s="144">
        <v>4</v>
      </c>
      <c r="C11" s="123" t="s">
        <v>40</v>
      </c>
      <c r="D11" s="38"/>
      <c r="E11" s="25"/>
      <c r="F11" s="6">
        <v>7584</v>
      </c>
      <c r="G11" s="6">
        <v>7587</v>
      </c>
      <c r="H11" s="6">
        <v>7623</v>
      </c>
      <c r="I11" s="6">
        <v>7621</v>
      </c>
      <c r="J11" s="6">
        <v>7616</v>
      </c>
      <c r="K11" s="6">
        <v>7662</v>
      </c>
      <c r="L11" s="6">
        <v>9001</v>
      </c>
      <c r="M11" s="6">
        <v>8797</v>
      </c>
      <c r="N11" s="6">
        <v>8711</v>
      </c>
      <c r="O11" s="6">
        <v>8470</v>
      </c>
      <c r="P11" s="6">
        <v>8336</v>
      </c>
      <c r="Q11" s="6">
        <v>8185</v>
      </c>
      <c r="R11" s="6">
        <v>8061</v>
      </c>
      <c r="S11" s="6">
        <v>7874</v>
      </c>
      <c r="T11" s="6">
        <v>7879</v>
      </c>
      <c r="U11" s="6">
        <v>7851</v>
      </c>
      <c r="V11" s="6">
        <v>7810</v>
      </c>
      <c r="W11" s="6">
        <v>7793</v>
      </c>
      <c r="X11" s="6">
        <v>7723</v>
      </c>
      <c r="Y11" s="6">
        <v>7706</v>
      </c>
      <c r="Z11" s="6">
        <v>7672</v>
      </c>
    </row>
    <row r="12" spans="2:26" ht="12.75">
      <c r="B12" s="145"/>
      <c r="C12" s="147" t="s">
        <v>44</v>
      </c>
      <c r="D12" s="39">
        <v>43</v>
      </c>
      <c r="E12" s="28" t="s">
        <v>121</v>
      </c>
      <c r="F12" s="27">
        <v>3337</v>
      </c>
      <c r="G12" s="27">
        <v>3338</v>
      </c>
      <c r="H12" s="27">
        <v>3371</v>
      </c>
      <c r="I12" s="27">
        <v>3371</v>
      </c>
      <c r="J12" s="27">
        <v>3366</v>
      </c>
      <c r="K12" s="27">
        <v>3378</v>
      </c>
      <c r="L12" s="27">
        <v>3376</v>
      </c>
      <c r="M12" s="27">
        <v>3357</v>
      </c>
      <c r="N12" s="27">
        <v>3345</v>
      </c>
      <c r="O12" s="27">
        <v>3340</v>
      </c>
      <c r="P12" s="27">
        <v>3355</v>
      </c>
      <c r="Q12" s="27">
        <v>3341</v>
      </c>
      <c r="R12" s="27">
        <v>3318</v>
      </c>
      <c r="S12" s="27">
        <v>3308</v>
      </c>
      <c r="T12" s="27">
        <v>3351</v>
      </c>
      <c r="U12" s="27">
        <v>3388</v>
      </c>
      <c r="V12" s="27">
        <v>3410</v>
      </c>
      <c r="W12" s="27">
        <v>3446</v>
      </c>
      <c r="X12" s="27">
        <v>3493</v>
      </c>
      <c r="Y12" s="27">
        <v>3524</v>
      </c>
      <c r="Z12" s="27">
        <v>3533</v>
      </c>
    </row>
    <row r="13" spans="2:26" ht="12.75">
      <c r="B13" s="145"/>
      <c r="C13" s="148"/>
      <c r="D13" s="39">
        <v>81</v>
      </c>
      <c r="E13" s="28" t="s">
        <v>122</v>
      </c>
      <c r="F13" s="27">
        <v>3920</v>
      </c>
      <c r="G13" s="27">
        <v>3917</v>
      </c>
      <c r="H13" s="27">
        <v>3913</v>
      </c>
      <c r="I13" s="27">
        <v>3900</v>
      </c>
      <c r="J13" s="27">
        <v>3894</v>
      </c>
      <c r="K13" s="27">
        <v>3878</v>
      </c>
      <c r="L13" s="27">
        <v>3828</v>
      </c>
      <c r="M13" s="27">
        <v>3711</v>
      </c>
      <c r="N13" s="27">
        <v>3697</v>
      </c>
      <c r="O13" s="27">
        <v>3599</v>
      </c>
      <c r="P13" s="27">
        <v>3553</v>
      </c>
      <c r="Q13" s="27">
        <v>3483</v>
      </c>
      <c r="R13" s="27">
        <v>3440</v>
      </c>
      <c r="S13" s="27">
        <v>3330</v>
      </c>
      <c r="T13" s="27">
        <v>3314</v>
      </c>
      <c r="U13" s="27">
        <v>3284</v>
      </c>
      <c r="V13" s="27">
        <v>3244</v>
      </c>
      <c r="W13" s="27">
        <v>3213</v>
      </c>
      <c r="X13" s="27">
        <v>3112</v>
      </c>
      <c r="Y13" s="27">
        <v>3063</v>
      </c>
      <c r="Z13" s="27">
        <v>3027</v>
      </c>
    </row>
    <row r="14" spans="2:26" ht="12.75">
      <c r="B14" s="146"/>
      <c r="C14" s="149"/>
      <c r="D14" s="40">
        <v>83</v>
      </c>
      <c r="E14" s="30" t="s">
        <v>123</v>
      </c>
      <c r="F14" s="29">
        <v>275</v>
      </c>
      <c r="G14" s="29">
        <v>276</v>
      </c>
      <c r="H14" s="29">
        <v>278</v>
      </c>
      <c r="I14" s="29">
        <v>280</v>
      </c>
      <c r="J14" s="29">
        <v>282</v>
      </c>
      <c r="K14" s="29">
        <v>331</v>
      </c>
      <c r="L14" s="29">
        <v>1721</v>
      </c>
      <c r="M14" s="29">
        <v>1646</v>
      </c>
      <c r="N14" s="29">
        <v>1580</v>
      </c>
      <c r="O14" s="29">
        <v>1436</v>
      </c>
      <c r="P14" s="29">
        <v>1305</v>
      </c>
      <c r="Q14" s="29">
        <v>1229</v>
      </c>
      <c r="R14" s="29">
        <v>1163</v>
      </c>
      <c r="S14" s="29">
        <v>1091</v>
      </c>
      <c r="T14" s="29">
        <v>1063</v>
      </c>
      <c r="U14" s="29">
        <v>1020</v>
      </c>
      <c r="V14" s="29">
        <v>993</v>
      </c>
      <c r="W14" s="29">
        <v>969</v>
      </c>
      <c r="X14" s="29">
        <v>947</v>
      </c>
      <c r="Y14" s="29">
        <v>926</v>
      </c>
      <c r="Z14" s="29">
        <v>916</v>
      </c>
    </row>
    <row r="15" spans="2:26" ht="12.75">
      <c r="B15" s="144">
        <v>5</v>
      </c>
      <c r="C15" s="123" t="s">
        <v>41</v>
      </c>
      <c r="D15" s="38"/>
      <c r="E15" s="25"/>
      <c r="F15" s="6">
        <v>3224</v>
      </c>
      <c r="G15" s="6">
        <v>3323</v>
      </c>
      <c r="H15" s="6">
        <v>3424</v>
      </c>
      <c r="I15" s="6">
        <v>3444</v>
      </c>
      <c r="J15" s="6">
        <v>3483</v>
      </c>
      <c r="K15" s="6">
        <v>3552</v>
      </c>
      <c r="L15" s="6">
        <v>3590</v>
      </c>
      <c r="M15" s="6">
        <v>3656</v>
      </c>
      <c r="N15" s="6">
        <v>3718</v>
      </c>
      <c r="O15" s="6">
        <v>3869</v>
      </c>
      <c r="P15" s="6">
        <v>4063</v>
      </c>
      <c r="Q15" s="6">
        <v>4180</v>
      </c>
      <c r="R15" s="6">
        <v>4292</v>
      </c>
      <c r="S15" s="6">
        <v>4392</v>
      </c>
      <c r="T15" s="6">
        <v>4513</v>
      </c>
      <c r="U15" s="6">
        <v>4618</v>
      </c>
      <c r="V15" s="6">
        <v>4677</v>
      </c>
      <c r="W15" s="6">
        <v>4761</v>
      </c>
      <c r="X15" s="6">
        <v>4823</v>
      </c>
      <c r="Y15" s="6">
        <v>4932</v>
      </c>
      <c r="Z15" s="6">
        <v>5048</v>
      </c>
    </row>
    <row r="16" spans="2:26" ht="12.75">
      <c r="B16" s="145"/>
      <c r="C16" s="147" t="s">
        <v>44</v>
      </c>
      <c r="D16" s="39">
        <v>50</v>
      </c>
      <c r="E16" s="28" t="s">
        <v>124</v>
      </c>
      <c r="F16" s="27">
        <v>909</v>
      </c>
      <c r="G16" s="27">
        <v>945</v>
      </c>
      <c r="H16" s="27">
        <v>972</v>
      </c>
      <c r="I16" s="27">
        <v>977</v>
      </c>
      <c r="J16" s="27">
        <v>956</v>
      </c>
      <c r="K16" s="27">
        <v>945</v>
      </c>
      <c r="L16" s="27">
        <v>879</v>
      </c>
      <c r="M16" s="27">
        <v>864</v>
      </c>
      <c r="N16" s="27">
        <v>896</v>
      </c>
      <c r="O16" s="27">
        <v>954</v>
      </c>
      <c r="P16" s="27">
        <v>953</v>
      </c>
      <c r="Q16" s="27">
        <v>960</v>
      </c>
      <c r="R16" s="27">
        <v>960</v>
      </c>
      <c r="S16" s="27">
        <v>984</v>
      </c>
      <c r="T16" s="27">
        <v>1019</v>
      </c>
      <c r="U16" s="27">
        <v>1040</v>
      </c>
      <c r="V16" s="27">
        <v>1041</v>
      </c>
      <c r="W16" s="27">
        <v>1054</v>
      </c>
      <c r="X16" s="27">
        <v>1057</v>
      </c>
      <c r="Y16" s="27">
        <v>1081</v>
      </c>
      <c r="Z16" s="27">
        <v>1080</v>
      </c>
    </row>
    <row r="17" spans="2:26" ht="12.75">
      <c r="B17" s="145"/>
      <c r="C17" s="148"/>
      <c r="D17" s="39">
        <v>51</v>
      </c>
      <c r="E17" s="28" t="s">
        <v>125</v>
      </c>
      <c r="F17" s="27">
        <v>1079</v>
      </c>
      <c r="G17" s="27">
        <v>1135</v>
      </c>
      <c r="H17" s="27">
        <v>1198</v>
      </c>
      <c r="I17" s="27">
        <v>1215</v>
      </c>
      <c r="J17" s="27">
        <v>1243</v>
      </c>
      <c r="K17" s="27">
        <v>1307</v>
      </c>
      <c r="L17" s="27">
        <v>1353</v>
      </c>
      <c r="M17" s="27">
        <v>1400</v>
      </c>
      <c r="N17" s="27">
        <v>1414</v>
      </c>
      <c r="O17" s="27">
        <v>1460</v>
      </c>
      <c r="P17" s="27">
        <v>1555</v>
      </c>
      <c r="Q17" s="27">
        <v>1573</v>
      </c>
      <c r="R17" s="27">
        <v>1649</v>
      </c>
      <c r="S17" s="27">
        <v>1681</v>
      </c>
      <c r="T17" s="27">
        <v>1720</v>
      </c>
      <c r="U17" s="27">
        <v>1751</v>
      </c>
      <c r="V17" s="27">
        <v>1787</v>
      </c>
      <c r="W17" s="27">
        <v>1827</v>
      </c>
      <c r="X17" s="27">
        <v>1823</v>
      </c>
      <c r="Y17" s="27">
        <v>1860</v>
      </c>
      <c r="Z17" s="27">
        <v>1906</v>
      </c>
    </row>
    <row r="18" spans="2:26" ht="12.75">
      <c r="B18" s="146"/>
      <c r="C18" s="149"/>
      <c r="D18" s="40">
        <v>80</v>
      </c>
      <c r="E18" s="30" t="s">
        <v>126</v>
      </c>
      <c r="F18" s="29">
        <v>1126</v>
      </c>
      <c r="G18" s="29">
        <v>1132</v>
      </c>
      <c r="H18" s="29">
        <v>1152</v>
      </c>
      <c r="I18" s="29">
        <v>1152</v>
      </c>
      <c r="J18" s="29">
        <v>1175</v>
      </c>
      <c r="K18" s="29">
        <v>1189</v>
      </c>
      <c r="L18" s="29">
        <v>1265</v>
      </c>
      <c r="M18" s="29">
        <v>1289</v>
      </c>
      <c r="N18" s="29">
        <v>1307</v>
      </c>
      <c r="O18" s="29">
        <v>1354</v>
      </c>
      <c r="P18" s="29">
        <v>1438</v>
      </c>
      <c r="Q18" s="29">
        <v>1522</v>
      </c>
      <c r="R18" s="29">
        <v>1548</v>
      </c>
      <c r="S18" s="29">
        <v>1574</v>
      </c>
      <c r="T18" s="29">
        <v>1594</v>
      </c>
      <c r="U18" s="29">
        <v>1633</v>
      </c>
      <c r="V18" s="29">
        <v>1646</v>
      </c>
      <c r="W18" s="29">
        <v>1655</v>
      </c>
      <c r="X18" s="29">
        <v>1676</v>
      </c>
      <c r="Y18" s="29">
        <v>1667</v>
      </c>
      <c r="Z18" s="29">
        <v>1689</v>
      </c>
    </row>
    <row r="19" spans="2:26" ht="12.75">
      <c r="B19" s="144">
        <v>6</v>
      </c>
      <c r="C19" s="123" t="s">
        <v>116</v>
      </c>
      <c r="D19" s="38"/>
      <c r="E19" s="25"/>
      <c r="F19" s="6">
        <v>18810</v>
      </c>
      <c r="G19" s="6">
        <v>19728</v>
      </c>
      <c r="H19" s="6">
        <v>20576</v>
      </c>
      <c r="I19" s="6">
        <v>21310</v>
      </c>
      <c r="J19" s="6">
        <v>22133</v>
      </c>
      <c r="K19" s="6">
        <v>22926</v>
      </c>
      <c r="L19" s="6">
        <v>23739</v>
      </c>
      <c r="M19" s="6">
        <v>24182</v>
      </c>
      <c r="N19" s="6">
        <v>24989</v>
      </c>
      <c r="O19" s="6">
        <v>26202</v>
      </c>
      <c r="P19" s="6">
        <v>26858</v>
      </c>
      <c r="Q19" s="6">
        <v>27538</v>
      </c>
      <c r="R19" s="6">
        <v>28296</v>
      </c>
      <c r="S19" s="6">
        <v>28624</v>
      </c>
      <c r="T19" s="6">
        <v>29187</v>
      </c>
      <c r="U19" s="6">
        <v>30042</v>
      </c>
      <c r="V19" s="6">
        <v>31179</v>
      </c>
      <c r="W19" s="6">
        <v>31980</v>
      </c>
      <c r="X19" s="6">
        <v>32675</v>
      </c>
      <c r="Y19" s="6">
        <v>33108</v>
      </c>
      <c r="Z19" s="6">
        <v>34450</v>
      </c>
    </row>
    <row r="20" spans="2:26" ht="12.75">
      <c r="B20" s="145"/>
      <c r="C20" s="147" t="s">
        <v>44</v>
      </c>
      <c r="D20" s="32">
        <v>60</v>
      </c>
      <c r="E20" s="10" t="s">
        <v>127</v>
      </c>
      <c r="F20" s="9">
        <v>15084</v>
      </c>
      <c r="G20" s="9">
        <v>15534</v>
      </c>
      <c r="H20" s="9">
        <v>15893</v>
      </c>
      <c r="I20" s="9">
        <v>16754</v>
      </c>
      <c r="J20" s="9">
        <v>17950</v>
      </c>
      <c r="K20" s="9">
        <v>18864</v>
      </c>
      <c r="L20" s="9">
        <v>19768</v>
      </c>
      <c r="M20" s="9">
        <v>20315</v>
      </c>
      <c r="N20" s="9">
        <v>21213</v>
      </c>
      <c r="O20" s="9">
        <v>22439</v>
      </c>
      <c r="P20" s="9">
        <v>23283</v>
      </c>
      <c r="Q20" s="9">
        <v>24022</v>
      </c>
      <c r="R20" s="9">
        <v>24838</v>
      </c>
      <c r="S20" s="9">
        <v>25320</v>
      </c>
      <c r="T20" s="9">
        <v>25963</v>
      </c>
      <c r="U20" s="9">
        <v>26816</v>
      </c>
      <c r="V20" s="9">
        <v>27933</v>
      </c>
      <c r="W20" s="9">
        <v>28663</v>
      </c>
      <c r="X20" s="9">
        <v>29460</v>
      </c>
      <c r="Y20" s="9">
        <v>29951</v>
      </c>
      <c r="Z20" s="9">
        <v>31214</v>
      </c>
    </row>
    <row r="21" spans="2:26" ht="12.75">
      <c r="B21" s="145"/>
      <c r="C21" s="148"/>
      <c r="D21" s="32">
        <v>61</v>
      </c>
      <c r="E21" s="10" t="s">
        <v>128</v>
      </c>
      <c r="F21" s="9">
        <v>3284</v>
      </c>
      <c r="G21" s="9">
        <v>3670</v>
      </c>
      <c r="H21" s="9">
        <v>4076</v>
      </c>
      <c r="I21" s="9">
        <v>3807</v>
      </c>
      <c r="J21" s="9">
        <v>3281</v>
      </c>
      <c r="K21" s="9">
        <v>2983</v>
      </c>
      <c r="L21" s="9">
        <v>2786</v>
      </c>
      <c r="M21" s="9">
        <v>2437</v>
      </c>
      <c r="N21" s="9">
        <v>2250</v>
      </c>
      <c r="O21" s="9">
        <v>2072</v>
      </c>
      <c r="P21" s="9">
        <v>1802</v>
      </c>
      <c r="Q21" s="9">
        <v>1652</v>
      </c>
      <c r="R21" s="9">
        <v>1553</v>
      </c>
      <c r="S21" s="9">
        <v>1409</v>
      </c>
      <c r="T21" s="9">
        <v>1236</v>
      </c>
      <c r="U21" s="9">
        <v>1128</v>
      </c>
      <c r="V21" s="9">
        <v>1030</v>
      </c>
      <c r="W21" s="9">
        <v>979</v>
      </c>
      <c r="X21" s="9">
        <v>867</v>
      </c>
      <c r="Y21" s="9">
        <v>769</v>
      </c>
      <c r="Z21" s="9">
        <v>743</v>
      </c>
    </row>
    <row r="22" spans="2:26" ht="12.75">
      <c r="B22" s="145"/>
      <c r="C22" s="148"/>
      <c r="D22" s="32">
        <v>66</v>
      </c>
      <c r="E22" s="10" t="s">
        <v>129</v>
      </c>
      <c r="F22" s="9">
        <v>103</v>
      </c>
      <c r="G22" s="9">
        <v>154</v>
      </c>
      <c r="H22" s="9">
        <v>219</v>
      </c>
      <c r="I22" s="9">
        <v>338</v>
      </c>
      <c r="J22" s="9">
        <v>464</v>
      </c>
      <c r="K22" s="9">
        <v>606</v>
      </c>
      <c r="L22" s="9">
        <v>770</v>
      </c>
      <c r="M22" s="9">
        <v>948</v>
      </c>
      <c r="N22" s="9">
        <v>1055</v>
      </c>
      <c r="O22" s="9">
        <v>1166</v>
      </c>
      <c r="P22" s="9">
        <v>1207</v>
      </c>
      <c r="Q22" s="9">
        <v>1281</v>
      </c>
      <c r="R22" s="9">
        <v>1336</v>
      </c>
      <c r="S22" s="9">
        <v>1334</v>
      </c>
      <c r="T22" s="9">
        <v>1422</v>
      </c>
      <c r="U22" s="9">
        <v>1507</v>
      </c>
      <c r="V22" s="9">
        <v>1616</v>
      </c>
      <c r="W22" s="9">
        <v>1714</v>
      </c>
      <c r="X22" s="9">
        <v>1761</v>
      </c>
      <c r="Y22" s="9">
        <v>1782</v>
      </c>
      <c r="Z22" s="9">
        <v>1862</v>
      </c>
    </row>
    <row r="23" spans="2:26" ht="12.75">
      <c r="B23" s="146"/>
      <c r="C23" s="149"/>
      <c r="D23" s="33">
        <v>68</v>
      </c>
      <c r="E23" s="13" t="s">
        <v>130</v>
      </c>
      <c r="F23" s="12">
        <v>288</v>
      </c>
      <c r="G23" s="12">
        <v>311</v>
      </c>
      <c r="H23" s="12">
        <v>314</v>
      </c>
      <c r="I23" s="12">
        <v>322</v>
      </c>
      <c r="J23" s="12">
        <v>334</v>
      </c>
      <c r="K23" s="12">
        <v>357</v>
      </c>
      <c r="L23" s="12">
        <v>291</v>
      </c>
      <c r="M23" s="12">
        <v>342</v>
      </c>
      <c r="N23" s="12">
        <v>337</v>
      </c>
      <c r="O23" s="12">
        <v>392</v>
      </c>
      <c r="P23" s="12">
        <v>412</v>
      </c>
      <c r="Q23" s="12">
        <v>408</v>
      </c>
      <c r="R23" s="12">
        <v>398</v>
      </c>
      <c r="S23" s="12">
        <v>391</v>
      </c>
      <c r="T23" s="12">
        <v>380</v>
      </c>
      <c r="U23" s="12">
        <v>376</v>
      </c>
      <c r="V23" s="12">
        <v>356</v>
      </c>
      <c r="W23" s="12">
        <v>343</v>
      </c>
      <c r="X23" s="12">
        <v>290</v>
      </c>
      <c r="Y23" s="12">
        <v>289</v>
      </c>
      <c r="Z23" s="12">
        <v>294</v>
      </c>
    </row>
    <row r="24" spans="2:26" ht="17.25" customHeight="1">
      <c r="B24" s="35">
        <v>7</v>
      </c>
      <c r="C24" s="124" t="s">
        <v>43</v>
      </c>
      <c r="D24" s="15"/>
      <c r="E24" s="15"/>
      <c r="F24" s="16">
        <v>15434</v>
      </c>
      <c r="G24" s="16">
        <v>16012</v>
      </c>
      <c r="H24" s="16">
        <v>16733</v>
      </c>
      <c r="I24" s="16">
        <v>17504</v>
      </c>
      <c r="J24" s="16">
        <v>17800</v>
      </c>
      <c r="K24" s="16">
        <v>18465</v>
      </c>
      <c r="L24" s="16">
        <v>19470</v>
      </c>
      <c r="M24" s="16">
        <v>20440</v>
      </c>
      <c r="N24" s="16">
        <v>21144</v>
      </c>
      <c r="O24" s="16">
        <v>21863</v>
      </c>
      <c r="P24" s="16">
        <v>22702</v>
      </c>
      <c r="Q24" s="16">
        <v>23539</v>
      </c>
      <c r="R24" s="16">
        <v>24119</v>
      </c>
      <c r="S24" s="16">
        <v>24677</v>
      </c>
      <c r="T24" s="16">
        <v>25388</v>
      </c>
      <c r="U24" s="16">
        <v>26163</v>
      </c>
      <c r="V24" s="16">
        <v>26809</v>
      </c>
      <c r="W24" s="16">
        <v>27304</v>
      </c>
      <c r="X24" s="16">
        <v>27997</v>
      </c>
      <c r="Y24" s="16">
        <v>28506</v>
      </c>
      <c r="Z24" s="16">
        <v>29238</v>
      </c>
    </row>
    <row r="25" spans="2:30" ht="18" customHeight="1">
      <c r="B25" s="34" t="s">
        <v>36</v>
      </c>
      <c r="C25" s="124" t="s">
        <v>117</v>
      </c>
      <c r="D25" s="15"/>
      <c r="E25" s="15"/>
      <c r="F25" s="16">
        <f>F3+F4+F7+F11+F15+F19</f>
        <v>192349</v>
      </c>
      <c r="G25" s="16">
        <f aca="true" t="shared" si="0" ref="G25:Z25">G3+G4+G7+G11+G15+G19</f>
        <v>197764</v>
      </c>
      <c r="H25" s="16">
        <f t="shared" si="0"/>
        <v>203175</v>
      </c>
      <c r="I25" s="16">
        <f t="shared" si="0"/>
        <v>208282</v>
      </c>
      <c r="J25" s="16">
        <f t="shared" si="0"/>
        <v>211939</v>
      </c>
      <c r="K25" s="16">
        <f t="shared" si="0"/>
        <v>216524</v>
      </c>
      <c r="L25" s="16">
        <f t="shared" si="0"/>
        <v>223345</v>
      </c>
      <c r="M25" s="16">
        <f t="shared" si="0"/>
        <v>227549</v>
      </c>
      <c r="N25" s="16">
        <f t="shared" si="0"/>
        <v>230172</v>
      </c>
      <c r="O25" s="16">
        <f t="shared" si="0"/>
        <v>237471</v>
      </c>
      <c r="P25" s="16">
        <f t="shared" si="0"/>
        <v>243166</v>
      </c>
      <c r="Q25" s="16">
        <f t="shared" si="0"/>
        <v>250662</v>
      </c>
      <c r="R25" s="16">
        <f t="shared" si="0"/>
        <v>258557</v>
      </c>
      <c r="S25" s="16">
        <f t="shared" si="0"/>
        <v>263102</v>
      </c>
      <c r="T25" s="16">
        <f t="shared" si="0"/>
        <v>268093</v>
      </c>
      <c r="U25" s="16">
        <f t="shared" si="0"/>
        <v>274284</v>
      </c>
      <c r="V25" s="16">
        <f t="shared" si="0"/>
        <v>280362</v>
      </c>
      <c r="W25" s="16">
        <f t="shared" si="0"/>
        <v>285841</v>
      </c>
      <c r="X25" s="16">
        <f t="shared" si="0"/>
        <v>290611</v>
      </c>
      <c r="Y25" s="16">
        <f t="shared" si="0"/>
        <v>293414</v>
      </c>
      <c r="Z25" s="16">
        <f t="shared" si="0"/>
        <v>298242</v>
      </c>
      <c r="AD25" s="143"/>
    </row>
    <row r="26" spans="2:26" ht="4.5" customHeight="1">
      <c r="B26" s="125"/>
      <c r="C26" s="126"/>
      <c r="D26" s="127"/>
      <c r="E26" s="127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ht="12.75">
      <c r="B27" s="20" t="s">
        <v>33</v>
      </c>
    </row>
    <row r="28" ht="12.75">
      <c r="B28" s="21" t="s">
        <v>34</v>
      </c>
    </row>
    <row r="29" ht="12.75">
      <c r="B29" s="2" t="s">
        <v>31</v>
      </c>
    </row>
    <row r="30" ht="12.75">
      <c r="B30" s="2" t="s">
        <v>133</v>
      </c>
    </row>
    <row r="31" ht="12.75">
      <c r="B31" s="2" t="s">
        <v>109</v>
      </c>
    </row>
    <row r="32" ht="12.75">
      <c r="B32" s="18" t="s">
        <v>32</v>
      </c>
    </row>
    <row r="33" ht="12.75">
      <c r="B33" s="2" t="s">
        <v>135</v>
      </c>
    </row>
    <row r="34" ht="12.75">
      <c r="B34" s="2" t="s">
        <v>134</v>
      </c>
    </row>
    <row r="36" ht="12.75">
      <c r="B36" s="41" t="s">
        <v>151</v>
      </c>
    </row>
  </sheetData>
  <sheetProtection/>
  <mergeCells count="11">
    <mergeCell ref="C3:E3"/>
    <mergeCell ref="C5:C6"/>
    <mergeCell ref="C8:C10"/>
    <mergeCell ref="C12:C14"/>
    <mergeCell ref="B19:B23"/>
    <mergeCell ref="C16:C18"/>
    <mergeCell ref="C20:C23"/>
    <mergeCell ref="B4:B6"/>
    <mergeCell ref="B7:B10"/>
    <mergeCell ref="B11:B14"/>
    <mergeCell ref="B15:B18"/>
  </mergeCells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landscape" paperSize="9" scale="95" r:id="rId2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Detail&amp;C&amp;"Arial,Normal"&amp;8Page &amp;P of &amp;N&amp;R&amp;"Arial,Normal"&amp;8MFZ_VS_OCSP_2015.xls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showGridLines="0" zoomScalePageLayoutView="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57421875" defaultRowHeight="12.75"/>
  <cols>
    <col min="1" max="1" width="0.71875" style="1" customWidth="1"/>
    <col min="2" max="2" width="6.28125" style="1" bestFit="1" customWidth="1"/>
    <col min="3" max="3" width="18.140625" style="1" bestFit="1" customWidth="1"/>
    <col min="4" max="4" width="5.7109375" style="1" bestFit="1" customWidth="1"/>
    <col min="5" max="5" width="16.7109375" style="1" bestFit="1" customWidth="1"/>
    <col min="6" max="20" width="6.421875" style="1" bestFit="1" customWidth="1"/>
    <col min="21" max="26" width="6.421875" style="1" customWidth="1"/>
    <col min="27" max="27" width="1.421875" style="1" customWidth="1"/>
    <col min="28" max="16384" width="11.57421875" style="1" customWidth="1"/>
  </cols>
  <sheetData>
    <row r="1" spans="1:26" ht="11.25">
      <c r="A1" s="8"/>
      <c r="B1" s="22" t="s">
        <v>73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1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1.25">
      <c r="A3" s="8"/>
      <c r="B3" s="22" t="s">
        <v>70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1.25">
      <c r="A4" s="8"/>
      <c r="B4" s="43" t="s">
        <v>29</v>
      </c>
      <c r="C4" s="153" t="s">
        <v>138</v>
      </c>
      <c r="D4" s="154"/>
      <c r="E4" s="155"/>
      <c r="F4" s="43" t="s">
        <v>0</v>
      </c>
      <c r="G4" s="43" t="s">
        <v>1</v>
      </c>
      <c r="H4" s="43" t="s">
        <v>2</v>
      </c>
      <c r="I4" s="43" t="s">
        <v>3</v>
      </c>
      <c r="J4" s="43" t="s">
        <v>4</v>
      </c>
      <c r="K4" s="43" t="s">
        <v>5</v>
      </c>
      <c r="L4" s="43" t="s">
        <v>6</v>
      </c>
      <c r="M4" s="43" t="s">
        <v>7</v>
      </c>
      <c r="N4" s="43" t="s">
        <v>8</v>
      </c>
      <c r="O4" s="43" t="s">
        <v>9</v>
      </c>
      <c r="P4" s="43" t="s">
        <v>10</v>
      </c>
      <c r="Q4" s="43" t="s">
        <v>11</v>
      </c>
      <c r="R4" s="43" t="s">
        <v>12</v>
      </c>
      <c r="S4" s="43" t="s">
        <v>13</v>
      </c>
      <c r="T4" s="43" t="s">
        <v>14</v>
      </c>
      <c r="U4" s="43" t="s">
        <v>145</v>
      </c>
      <c r="V4" s="43" t="s">
        <v>146</v>
      </c>
      <c r="W4" s="43" t="s">
        <v>147</v>
      </c>
      <c r="X4" s="43" t="s">
        <v>148</v>
      </c>
      <c r="Y4" s="43" t="s">
        <v>149</v>
      </c>
      <c r="Z4" s="43" t="s">
        <v>150</v>
      </c>
    </row>
    <row r="5" spans="1:26" ht="12" customHeight="1">
      <c r="A5" s="8"/>
      <c r="B5" s="65">
        <v>1</v>
      </c>
      <c r="C5" s="156" t="s">
        <v>75</v>
      </c>
      <c r="D5" s="157"/>
      <c r="E5" s="158"/>
      <c r="F5" s="48">
        <v>35323</v>
      </c>
      <c r="G5" s="48">
        <v>35900</v>
      </c>
      <c r="H5" s="48">
        <v>36617</v>
      </c>
      <c r="I5" s="48">
        <v>37231</v>
      </c>
      <c r="J5" s="48">
        <v>37683</v>
      </c>
      <c r="K5" s="48">
        <v>37918</v>
      </c>
      <c r="L5" s="48">
        <v>38511</v>
      </c>
      <c r="M5" s="48">
        <v>38701</v>
      </c>
      <c r="N5" s="48">
        <v>38511</v>
      </c>
      <c r="O5" s="48">
        <v>39747</v>
      </c>
      <c r="P5" s="48">
        <v>40321</v>
      </c>
      <c r="Q5" s="48">
        <v>41143</v>
      </c>
      <c r="R5" s="48">
        <v>42112</v>
      </c>
      <c r="S5" s="48">
        <v>42640</v>
      </c>
      <c r="T5" s="48">
        <v>43028</v>
      </c>
      <c r="U5" s="48">
        <v>43738</v>
      </c>
      <c r="V5" s="48">
        <v>44262</v>
      </c>
      <c r="W5" s="48">
        <v>44750</v>
      </c>
      <c r="X5" s="48">
        <v>45072</v>
      </c>
      <c r="Y5" s="48">
        <v>45152</v>
      </c>
      <c r="Z5" s="48">
        <v>45586</v>
      </c>
    </row>
    <row r="6" spans="1:26" ht="12" customHeight="1">
      <c r="A6" s="8"/>
      <c r="B6" s="66">
        <v>2</v>
      </c>
      <c r="C6" s="159" t="s">
        <v>76</v>
      </c>
      <c r="D6" s="160"/>
      <c r="E6" s="161"/>
      <c r="F6" s="52">
        <v>62437</v>
      </c>
      <c r="G6" s="52">
        <v>63980</v>
      </c>
      <c r="H6" s="52">
        <v>65569</v>
      </c>
      <c r="I6" s="52">
        <v>67112</v>
      </c>
      <c r="J6" s="52">
        <v>68108</v>
      </c>
      <c r="K6" s="52">
        <v>70066</v>
      </c>
      <c r="L6" s="52">
        <v>71841</v>
      </c>
      <c r="M6" s="52">
        <v>73435</v>
      </c>
      <c r="N6" s="52">
        <v>74389</v>
      </c>
      <c r="O6" s="52">
        <v>76279</v>
      </c>
      <c r="P6" s="52">
        <v>77918</v>
      </c>
      <c r="Q6" s="52">
        <v>80295</v>
      </c>
      <c r="R6" s="52">
        <v>83041</v>
      </c>
      <c r="S6" s="52">
        <v>84680</v>
      </c>
      <c r="T6" s="52">
        <v>86201</v>
      </c>
      <c r="U6" s="52">
        <v>87249</v>
      </c>
      <c r="V6" s="52">
        <v>88990</v>
      </c>
      <c r="W6" s="52">
        <v>90426</v>
      </c>
      <c r="X6" s="52">
        <v>91397</v>
      </c>
      <c r="Y6" s="52">
        <v>91982</v>
      </c>
      <c r="Z6" s="52">
        <v>92814</v>
      </c>
    </row>
    <row r="7" spans="1:26" ht="12" customHeight="1">
      <c r="A7" s="8"/>
      <c r="B7" s="67">
        <v>3</v>
      </c>
      <c r="C7" s="162" t="s">
        <v>77</v>
      </c>
      <c r="D7" s="163"/>
      <c r="E7" s="164"/>
      <c r="F7" s="56">
        <v>50883</v>
      </c>
      <c r="G7" s="56">
        <v>52699</v>
      </c>
      <c r="H7" s="56">
        <v>54403</v>
      </c>
      <c r="I7" s="56">
        <v>56218</v>
      </c>
      <c r="J7" s="56">
        <v>57568</v>
      </c>
      <c r="K7" s="56">
        <v>58689</v>
      </c>
      <c r="L7" s="56">
        <v>60295</v>
      </c>
      <c r="M7" s="56">
        <v>61871</v>
      </c>
      <c r="N7" s="56">
        <v>62705</v>
      </c>
      <c r="O7" s="56">
        <v>65204</v>
      </c>
      <c r="P7" s="56">
        <v>67291</v>
      </c>
      <c r="Q7" s="56">
        <v>70070</v>
      </c>
      <c r="R7" s="56">
        <v>72559</v>
      </c>
      <c r="S7" s="56">
        <v>74060</v>
      </c>
      <c r="T7" s="56">
        <v>75846</v>
      </c>
      <c r="U7" s="56">
        <v>78452</v>
      </c>
      <c r="V7" s="56">
        <v>80359</v>
      </c>
      <c r="W7" s="56">
        <v>82075</v>
      </c>
      <c r="X7" s="56">
        <v>83790</v>
      </c>
      <c r="Y7" s="56">
        <v>84362</v>
      </c>
      <c r="Z7" s="56">
        <v>85380</v>
      </c>
    </row>
    <row r="8" spans="1:26" ht="12" customHeight="1">
      <c r="A8" s="8"/>
      <c r="B8" s="64" t="s">
        <v>36</v>
      </c>
      <c r="C8" s="165" t="s">
        <v>74</v>
      </c>
      <c r="D8" s="166"/>
      <c r="E8" s="167"/>
      <c r="F8" s="16">
        <f>SUM(F5:F7)</f>
        <v>148643</v>
      </c>
      <c r="G8" s="16">
        <f aca="true" t="shared" si="0" ref="G8:Z8">SUM(G5:G7)</f>
        <v>152579</v>
      </c>
      <c r="H8" s="16">
        <f t="shared" si="0"/>
        <v>156589</v>
      </c>
      <c r="I8" s="16">
        <f t="shared" si="0"/>
        <v>160561</v>
      </c>
      <c r="J8" s="16">
        <f t="shared" si="0"/>
        <v>163359</v>
      </c>
      <c r="K8" s="16">
        <f t="shared" si="0"/>
        <v>166673</v>
      </c>
      <c r="L8" s="16">
        <f t="shared" si="0"/>
        <v>170647</v>
      </c>
      <c r="M8" s="16">
        <f t="shared" si="0"/>
        <v>174007</v>
      </c>
      <c r="N8" s="16">
        <f t="shared" si="0"/>
        <v>175605</v>
      </c>
      <c r="O8" s="16">
        <f t="shared" si="0"/>
        <v>181230</v>
      </c>
      <c r="P8" s="16">
        <f t="shared" si="0"/>
        <v>185530</v>
      </c>
      <c r="Q8" s="16">
        <f t="shared" si="0"/>
        <v>191508</v>
      </c>
      <c r="R8" s="16">
        <f t="shared" si="0"/>
        <v>197712</v>
      </c>
      <c r="S8" s="16">
        <f t="shared" si="0"/>
        <v>201380</v>
      </c>
      <c r="T8" s="16">
        <f t="shared" si="0"/>
        <v>205075</v>
      </c>
      <c r="U8" s="16">
        <f t="shared" si="0"/>
        <v>209439</v>
      </c>
      <c r="V8" s="16">
        <f t="shared" si="0"/>
        <v>213611</v>
      </c>
      <c r="W8" s="16">
        <f t="shared" si="0"/>
        <v>217251</v>
      </c>
      <c r="X8" s="16">
        <f t="shared" si="0"/>
        <v>220259</v>
      </c>
      <c r="Y8" s="16">
        <f t="shared" si="0"/>
        <v>221496</v>
      </c>
      <c r="Z8" s="16">
        <f t="shared" si="0"/>
        <v>223780</v>
      </c>
    </row>
    <row r="9" spans="1:26" ht="11.25">
      <c r="A9" s="8"/>
      <c r="B9" s="8"/>
      <c r="C9" s="8"/>
      <c r="D9" s="8"/>
      <c r="E9" s="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1.25">
      <c r="A10" s="8"/>
      <c r="B10" s="22" t="s">
        <v>71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1.25">
      <c r="A11" s="8"/>
      <c r="B11" s="43" t="s">
        <v>29</v>
      </c>
      <c r="C11" s="43" t="s">
        <v>138</v>
      </c>
      <c r="D11" s="43" t="s">
        <v>29</v>
      </c>
      <c r="E11" s="43" t="s">
        <v>139</v>
      </c>
      <c r="F11" s="43" t="s">
        <v>0</v>
      </c>
      <c r="G11" s="43" t="s">
        <v>1</v>
      </c>
      <c r="H11" s="43" t="s">
        <v>2</v>
      </c>
      <c r="I11" s="43" t="s">
        <v>3</v>
      </c>
      <c r="J11" s="43" t="s">
        <v>4</v>
      </c>
      <c r="K11" s="43" t="s">
        <v>5</v>
      </c>
      <c r="L11" s="43" t="s">
        <v>6</v>
      </c>
      <c r="M11" s="43" t="s">
        <v>7</v>
      </c>
      <c r="N11" s="43" t="s">
        <v>8</v>
      </c>
      <c r="O11" s="43" t="s">
        <v>9</v>
      </c>
      <c r="P11" s="43" t="s">
        <v>10</v>
      </c>
      <c r="Q11" s="43" t="s">
        <v>11</v>
      </c>
      <c r="R11" s="43" t="s">
        <v>12</v>
      </c>
      <c r="S11" s="43" t="s">
        <v>13</v>
      </c>
      <c r="T11" s="43" t="s">
        <v>14</v>
      </c>
      <c r="U11" s="43" t="s">
        <v>145</v>
      </c>
      <c r="V11" s="43" t="s">
        <v>146</v>
      </c>
      <c r="W11" s="43" t="s">
        <v>147</v>
      </c>
      <c r="X11" s="43" t="s">
        <v>148</v>
      </c>
      <c r="Y11" s="43" t="s">
        <v>149</v>
      </c>
      <c r="Z11" s="43" t="s">
        <v>150</v>
      </c>
    </row>
    <row r="12" spans="1:26" ht="12" customHeight="1">
      <c r="A12" s="8"/>
      <c r="B12" s="58">
        <v>1</v>
      </c>
      <c r="C12" s="45" t="s">
        <v>75</v>
      </c>
      <c r="D12" s="46">
        <v>2304</v>
      </c>
      <c r="E12" s="47" t="s">
        <v>60</v>
      </c>
      <c r="F12" s="48">
        <v>2364</v>
      </c>
      <c r="G12" s="48">
        <v>2351</v>
      </c>
      <c r="H12" s="48">
        <v>2372</v>
      </c>
      <c r="I12" s="48">
        <v>2387</v>
      </c>
      <c r="J12" s="48">
        <v>2394</v>
      </c>
      <c r="K12" s="48">
        <v>2354</v>
      </c>
      <c r="L12" s="48">
        <v>2360</v>
      </c>
      <c r="M12" s="48">
        <v>2334</v>
      </c>
      <c r="N12" s="48">
        <v>2327</v>
      </c>
      <c r="O12" s="48">
        <v>2418</v>
      </c>
      <c r="P12" s="48">
        <v>2422</v>
      </c>
      <c r="Q12" s="48">
        <v>2458</v>
      </c>
      <c r="R12" s="48">
        <v>2487</v>
      </c>
      <c r="S12" s="48">
        <v>2471</v>
      </c>
      <c r="T12" s="48">
        <v>2447</v>
      </c>
      <c r="U12" s="48">
        <v>2455</v>
      </c>
      <c r="V12" s="48">
        <v>2501</v>
      </c>
      <c r="W12" s="48">
        <v>2571</v>
      </c>
      <c r="X12" s="48">
        <v>2566</v>
      </c>
      <c r="Y12" s="48">
        <v>2558</v>
      </c>
      <c r="Z12" s="48">
        <v>2568</v>
      </c>
    </row>
    <row r="13" spans="1:26" ht="12" customHeight="1">
      <c r="A13" s="8"/>
      <c r="B13" s="59">
        <v>1</v>
      </c>
      <c r="C13" s="49" t="s">
        <v>75</v>
      </c>
      <c r="D13" s="50">
        <v>2309</v>
      </c>
      <c r="E13" s="51" t="s">
        <v>65</v>
      </c>
      <c r="F13" s="52">
        <v>4981</v>
      </c>
      <c r="G13" s="52">
        <v>5124</v>
      </c>
      <c r="H13" s="52">
        <v>5257</v>
      </c>
      <c r="I13" s="52">
        <v>5339</v>
      </c>
      <c r="J13" s="52">
        <v>5411</v>
      </c>
      <c r="K13" s="52">
        <v>5389</v>
      </c>
      <c r="L13" s="52">
        <v>5497</v>
      </c>
      <c r="M13" s="52">
        <v>5537</v>
      </c>
      <c r="N13" s="52">
        <v>5500</v>
      </c>
      <c r="O13" s="52">
        <v>5567</v>
      </c>
      <c r="P13" s="52">
        <v>5609</v>
      </c>
      <c r="Q13" s="52">
        <v>5705</v>
      </c>
      <c r="R13" s="52">
        <v>5771</v>
      </c>
      <c r="S13" s="52">
        <v>5843</v>
      </c>
      <c r="T13" s="52">
        <v>5909</v>
      </c>
      <c r="U13" s="52">
        <v>5963</v>
      </c>
      <c r="V13" s="52">
        <v>6048</v>
      </c>
      <c r="W13" s="52">
        <v>6138</v>
      </c>
      <c r="X13" s="52">
        <v>6163</v>
      </c>
      <c r="Y13" s="52">
        <v>6214</v>
      </c>
      <c r="Z13" s="52">
        <v>6315</v>
      </c>
    </row>
    <row r="14" spans="1:26" ht="12" customHeight="1">
      <c r="A14" s="8"/>
      <c r="B14" s="59">
        <v>1</v>
      </c>
      <c r="C14" s="49" t="s">
        <v>75</v>
      </c>
      <c r="D14" s="50">
        <v>2301</v>
      </c>
      <c r="E14" s="51" t="s">
        <v>57</v>
      </c>
      <c r="F14" s="52">
        <v>10324</v>
      </c>
      <c r="G14" s="52">
        <v>10482</v>
      </c>
      <c r="H14" s="52">
        <v>10721</v>
      </c>
      <c r="I14" s="52">
        <v>10952</v>
      </c>
      <c r="J14" s="52">
        <v>11129</v>
      </c>
      <c r="K14" s="52">
        <v>11221</v>
      </c>
      <c r="L14" s="52">
        <v>11435</v>
      </c>
      <c r="M14" s="52">
        <v>11479</v>
      </c>
      <c r="N14" s="52">
        <v>11423</v>
      </c>
      <c r="O14" s="52">
        <v>11942</v>
      </c>
      <c r="P14" s="52">
        <v>12156</v>
      </c>
      <c r="Q14" s="52">
        <v>12436</v>
      </c>
      <c r="R14" s="52">
        <v>12820</v>
      </c>
      <c r="S14" s="52">
        <v>12968</v>
      </c>
      <c r="T14" s="52">
        <v>13135</v>
      </c>
      <c r="U14" s="52">
        <v>13459</v>
      </c>
      <c r="V14" s="52">
        <v>13730</v>
      </c>
      <c r="W14" s="52">
        <v>13866</v>
      </c>
      <c r="X14" s="52">
        <v>14017</v>
      </c>
      <c r="Y14" s="52">
        <v>14032</v>
      </c>
      <c r="Z14" s="52">
        <v>14190</v>
      </c>
    </row>
    <row r="15" spans="1:26" ht="12" customHeight="1">
      <c r="A15" s="8"/>
      <c r="B15" s="59">
        <v>1</v>
      </c>
      <c r="C15" s="49" t="s">
        <v>75</v>
      </c>
      <c r="D15" s="50">
        <v>2313</v>
      </c>
      <c r="E15" s="51" t="s">
        <v>69</v>
      </c>
      <c r="F15" s="52">
        <v>11494</v>
      </c>
      <c r="G15" s="52">
        <v>11665</v>
      </c>
      <c r="H15" s="52">
        <v>11898</v>
      </c>
      <c r="I15" s="52">
        <v>12081</v>
      </c>
      <c r="J15" s="52">
        <v>12191</v>
      </c>
      <c r="K15" s="52">
        <v>12379</v>
      </c>
      <c r="L15" s="52">
        <v>12561</v>
      </c>
      <c r="M15" s="52">
        <v>12611</v>
      </c>
      <c r="N15" s="52">
        <v>12563</v>
      </c>
      <c r="O15" s="52">
        <v>12966</v>
      </c>
      <c r="P15" s="52">
        <v>13159</v>
      </c>
      <c r="Q15" s="52">
        <v>13428</v>
      </c>
      <c r="R15" s="52">
        <v>13735</v>
      </c>
      <c r="S15" s="52">
        <v>13952</v>
      </c>
      <c r="T15" s="52">
        <v>14088</v>
      </c>
      <c r="U15" s="52">
        <v>14266</v>
      </c>
      <c r="V15" s="52">
        <v>14386</v>
      </c>
      <c r="W15" s="52">
        <v>14533</v>
      </c>
      <c r="X15" s="52">
        <v>14588</v>
      </c>
      <c r="Y15" s="52">
        <v>14566</v>
      </c>
      <c r="Z15" s="52">
        <v>14658</v>
      </c>
    </row>
    <row r="16" spans="1:26" ht="12" customHeight="1">
      <c r="A16" s="8"/>
      <c r="B16" s="60">
        <v>1</v>
      </c>
      <c r="C16" s="53" t="s">
        <v>75</v>
      </c>
      <c r="D16" s="54">
        <v>2306</v>
      </c>
      <c r="E16" s="55" t="s">
        <v>62</v>
      </c>
      <c r="F16" s="56">
        <v>6160</v>
      </c>
      <c r="G16" s="56">
        <v>6278</v>
      </c>
      <c r="H16" s="56">
        <v>6369</v>
      </c>
      <c r="I16" s="56">
        <v>6472</v>
      </c>
      <c r="J16" s="56">
        <v>6558</v>
      </c>
      <c r="K16" s="56">
        <v>6575</v>
      </c>
      <c r="L16" s="56">
        <v>6658</v>
      </c>
      <c r="M16" s="56">
        <v>6740</v>
      </c>
      <c r="N16" s="56">
        <v>6698</v>
      </c>
      <c r="O16" s="56">
        <v>6854</v>
      </c>
      <c r="P16" s="56">
        <v>6975</v>
      </c>
      <c r="Q16" s="56">
        <v>7116</v>
      </c>
      <c r="R16" s="56">
        <v>7299</v>
      </c>
      <c r="S16" s="56">
        <v>7406</v>
      </c>
      <c r="T16" s="56">
        <v>7449</v>
      </c>
      <c r="U16" s="56">
        <v>7595</v>
      </c>
      <c r="V16" s="56">
        <v>7597</v>
      </c>
      <c r="W16" s="56">
        <v>7642</v>
      </c>
      <c r="X16" s="56">
        <v>7738</v>
      </c>
      <c r="Y16" s="56">
        <v>7782</v>
      </c>
      <c r="Z16" s="56">
        <v>7855</v>
      </c>
    </row>
    <row r="17" spans="1:26" ht="12" customHeight="1">
      <c r="A17" s="8"/>
      <c r="B17" s="58">
        <v>2</v>
      </c>
      <c r="C17" s="45" t="s">
        <v>76</v>
      </c>
      <c r="D17" s="46">
        <v>2311</v>
      </c>
      <c r="E17" s="47" t="s">
        <v>67</v>
      </c>
      <c r="F17" s="48">
        <v>24086</v>
      </c>
      <c r="G17" s="48">
        <v>24561</v>
      </c>
      <c r="H17" s="48">
        <v>25148</v>
      </c>
      <c r="I17" s="48">
        <v>25683</v>
      </c>
      <c r="J17" s="48">
        <v>26011</v>
      </c>
      <c r="K17" s="48">
        <v>26874</v>
      </c>
      <c r="L17" s="48">
        <v>27470</v>
      </c>
      <c r="M17" s="48">
        <v>27919</v>
      </c>
      <c r="N17" s="48">
        <v>28239</v>
      </c>
      <c r="O17" s="48">
        <v>29022</v>
      </c>
      <c r="P17" s="48">
        <v>29541</v>
      </c>
      <c r="Q17" s="48">
        <v>30206</v>
      </c>
      <c r="R17" s="48">
        <v>31119</v>
      </c>
      <c r="S17" s="48">
        <v>31667</v>
      </c>
      <c r="T17" s="48">
        <v>32042</v>
      </c>
      <c r="U17" s="48">
        <v>31631</v>
      </c>
      <c r="V17" s="48">
        <v>32126</v>
      </c>
      <c r="W17" s="48">
        <v>32499</v>
      </c>
      <c r="X17" s="48">
        <v>32691</v>
      </c>
      <c r="Y17" s="48">
        <v>32904</v>
      </c>
      <c r="Z17" s="48">
        <v>33055</v>
      </c>
    </row>
    <row r="18" spans="1:26" ht="12" customHeight="1">
      <c r="A18" s="8"/>
      <c r="B18" s="59">
        <v>2</v>
      </c>
      <c r="C18" s="49" t="s">
        <v>76</v>
      </c>
      <c r="D18" s="50">
        <v>2305</v>
      </c>
      <c r="E18" s="51" t="s">
        <v>61</v>
      </c>
      <c r="F18" s="52">
        <v>5320</v>
      </c>
      <c r="G18" s="52">
        <v>5540</v>
      </c>
      <c r="H18" s="52">
        <v>5679</v>
      </c>
      <c r="I18" s="52">
        <v>5804</v>
      </c>
      <c r="J18" s="52">
        <v>5903</v>
      </c>
      <c r="K18" s="52">
        <v>6092</v>
      </c>
      <c r="L18" s="52">
        <v>6176</v>
      </c>
      <c r="M18" s="52">
        <v>6274</v>
      </c>
      <c r="N18" s="52">
        <v>6411</v>
      </c>
      <c r="O18" s="52">
        <v>6531</v>
      </c>
      <c r="P18" s="52">
        <v>6657</v>
      </c>
      <c r="Q18" s="52">
        <v>6863</v>
      </c>
      <c r="R18" s="52">
        <v>7048</v>
      </c>
      <c r="S18" s="52">
        <v>7144</v>
      </c>
      <c r="T18" s="52">
        <v>7239</v>
      </c>
      <c r="U18" s="52">
        <v>7011</v>
      </c>
      <c r="V18" s="52">
        <v>7086</v>
      </c>
      <c r="W18" s="52">
        <v>7212</v>
      </c>
      <c r="X18" s="52">
        <v>7264</v>
      </c>
      <c r="Y18" s="52">
        <v>7313</v>
      </c>
      <c r="Z18" s="52">
        <v>7366</v>
      </c>
    </row>
    <row r="19" spans="1:26" ht="12" customHeight="1">
      <c r="A19" s="8"/>
      <c r="B19" s="59">
        <v>2</v>
      </c>
      <c r="C19" s="49" t="s">
        <v>76</v>
      </c>
      <c r="D19" s="50">
        <v>2312</v>
      </c>
      <c r="E19" s="51" t="s">
        <v>68</v>
      </c>
      <c r="F19" s="52">
        <v>20893</v>
      </c>
      <c r="G19" s="52">
        <v>21402</v>
      </c>
      <c r="H19" s="52">
        <v>21876</v>
      </c>
      <c r="I19" s="52">
        <v>22439</v>
      </c>
      <c r="J19" s="52">
        <v>22855</v>
      </c>
      <c r="K19" s="52">
        <v>22942</v>
      </c>
      <c r="L19" s="52">
        <v>23488</v>
      </c>
      <c r="M19" s="52">
        <v>24201</v>
      </c>
      <c r="N19" s="52">
        <v>24486</v>
      </c>
      <c r="O19" s="52">
        <v>24862</v>
      </c>
      <c r="P19" s="52">
        <v>25374</v>
      </c>
      <c r="Q19" s="52">
        <v>26209</v>
      </c>
      <c r="R19" s="52">
        <v>27205</v>
      </c>
      <c r="S19" s="52">
        <v>27702</v>
      </c>
      <c r="T19" s="52">
        <v>28313</v>
      </c>
      <c r="U19" s="52">
        <v>29993</v>
      </c>
      <c r="V19" s="52">
        <v>30542</v>
      </c>
      <c r="W19" s="52">
        <v>30995</v>
      </c>
      <c r="X19" s="52">
        <v>31346</v>
      </c>
      <c r="Y19" s="52">
        <v>31310</v>
      </c>
      <c r="Z19" s="52">
        <v>31646</v>
      </c>
    </row>
    <row r="20" spans="1:26" ht="12" customHeight="1">
      <c r="A20" s="8"/>
      <c r="B20" s="60">
        <v>2</v>
      </c>
      <c r="C20" s="53" t="s">
        <v>76</v>
      </c>
      <c r="D20" s="54">
        <v>2302</v>
      </c>
      <c r="E20" s="55" t="s">
        <v>58</v>
      </c>
      <c r="F20" s="56">
        <v>12138</v>
      </c>
      <c r="G20" s="56">
        <v>12477</v>
      </c>
      <c r="H20" s="56">
        <v>12866</v>
      </c>
      <c r="I20" s="56">
        <v>13186</v>
      </c>
      <c r="J20" s="56">
        <v>13339</v>
      </c>
      <c r="K20" s="56">
        <v>14158</v>
      </c>
      <c r="L20" s="56">
        <v>14707</v>
      </c>
      <c r="M20" s="56">
        <v>15041</v>
      </c>
      <c r="N20" s="56">
        <v>15253</v>
      </c>
      <c r="O20" s="56">
        <v>15864</v>
      </c>
      <c r="P20" s="56">
        <v>16346</v>
      </c>
      <c r="Q20" s="56">
        <v>17017</v>
      </c>
      <c r="R20" s="56">
        <v>17669</v>
      </c>
      <c r="S20" s="56">
        <v>18167</v>
      </c>
      <c r="T20" s="56">
        <v>18607</v>
      </c>
      <c r="U20" s="56">
        <v>18614</v>
      </c>
      <c r="V20" s="56">
        <v>19236</v>
      </c>
      <c r="W20" s="56">
        <v>19720</v>
      </c>
      <c r="X20" s="56">
        <v>20096</v>
      </c>
      <c r="Y20" s="56">
        <v>20455</v>
      </c>
      <c r="Z20" s="56">
        <v>20747</v>
      </c>
    </row>
    <row r="21" spans="1:26" ht="12" customHeight="1">
      <c r="A21" s="8"/>
      <c r="B21" s="58">
        <v>3</v>
      </c>
      <c r="C21" s="45" t="s">
        <v>77</v>
      </c>
      <c r="D21" s="46">
        <v>2303</v>
      </c>
      <c r="E21" s="47" t="s">
        <v>59</v>
      </c>
      <c r="F21" s="48">
        <v>6975</v>
      </c>
      <c r="G21" s="48">
        <v>7236</v>
      </c>
      <c r="H21" s="48">
        <v>7517</v>
      </c>
      <c r="I21" s="48">
        <v>7848</v>
      </c>
      <c r="J21" s="48">
        <v>8066</v>
      </c>
      <c r="K21" s="48">
        <v>8245</v>
      </c>
      <c r="L21" s="48">
        <v>8519</v>
      </c>
      <c r="M21" s="48">
        <v>8755</v>
      </c>
      <c r="N21" s="48">
        <v>8976</v>
      </c>
      <c r="O21" s="48">
        <v>9298</v>
      </c>
      <c r="P21" s="48">
        <v>9520</v>
      </c>
      <c r="Q21" s="48">
        <v>9808</v>
      </c>
      <c r="R21" s="48">
        <v>9997</v>
      </c>
      <c r="S21" s="48">
        <v>10194</v>
      </c>
      <c r="T21" s="48">
        <v>10436</v>
      </c>
      <c r="U21" s="48">
        <v>10601</v>
      </c>
      <c r="V21" s="48">
        <v>10758</v>
      </c>
      <c r="W21" s="48">
        <v>10917</v>
      </c>
      <c r="X21" s="48">
        <v>11032</v>
      </c>
      <c r="Y21" s="48">
        <v>11029</v>
      </c>
      <c r="Z21" s="48">
        <v>11212</v>
      </c>
    </row>
    <row r="22" spans="1:26" ht="12" customHeight="1">
      <c r="A22" s="8"/>
      <c r="B22" s="59">
        <v>3</v>
      </c>
      <c r="C22" s="49" t="s">
        <v>77</v>
      </c>
      <c r="D22" s="50">
        <v>2307</v>
      </c>
      <c r="E22" s="51" t="s">
        <v>63</v>
      </c>
      <c r="F22" s="52">
        <v>19160</v>
      </c>
      <c r="G22" s="52">
        <v>19753</v>
      </c>
      <c r="H22" s="52">
        <v>20323</v>
      </c>
      <c r="I22" s="52">
        <v>20861</v>
      </c>
      <c r="J22" s="52">
        <v>21283</v>
      </c>
      <c r="K22" s="52">
        <v>21370</v>
      </c>
      <c r="L22" s="52">
        <v>21977</v>
      </c>
      <c r="M22" s="52">
        <v>22540</v>
      </c>
      <c r="N22" s="52">
        <v>22908</v>
      </c>
      <c r="O22" s="52">
        <v>23769</v>
      </c>
      <c r="P22" s="52">
        <v>24683</v>
      </c>
      <c r="Q22" s="52">
        <v>25771</v>
      </c>
      <c r="R22" s="52">
        <v>27091</v>
      </c>
      <c r="S22" s="52">
        <v>27551</v>
      </c>
      <c r="T22" s="52">
        <v>28123</v>
      </c>
      <c r="U22" s="52">
        <v>29516</v>
      </c>
      <c r="V22" s="52">
        <v>30309</v>
      </c>
      <c r="W22" s="52">
        <v>30953</v>
      </c>
      <c r="X22" s="52">
        <v>31642</v>
      </c>
      <c r="Y22" s="52">
        <v>31920</v>
      </c>
      <c r="Z22" s="52">
        <v>32185</v>
      </c>
    </row>
    <row r="23" spans="1:26" ht="12" customHeight="1">
      <c r="A23" s="8"/>
      <c r="B23" s="59">
        <v>3</v>
      </c>
      <c r="C23" s="49" t="s">
        <v>77</v>
      </c>
      <c r="D23" s="50">
        <v>2310</v>
      </c>
      <c r="E23" s="51" t="s">
        <v>66</v>
      </c>
      <c r="F23" s="52">
        <v>5792</v>
      </c>
      <c r="G23" s="52">
        <v>5961</v>
      </c>
      <c r="H23" s="52">
        <v>6145</v>
      </c>
      <c r="I23" s="52">
        <v>6379</v>
      </c>
      <c r="J23" s="52">
        <v>6521</v>
      </c>
      <c r="K23" s="52">
        <v>6616</v>
      </c>
      <c r="L23" s="52">
        <v>6876</v>
      </c>
      <c r="M23" s="52">
        <v>7062</v>
      </c>
      <c r="N23" s="52">
        <v>6992</v>
      </c>
      <c r="O23" s="52">
        <v>7318</v>
      </c>
      <c r="P23" s="52">
        <v>7597</v>
      </c>
      <c r="Q23" s="52">
        <v>7948</v>
      </c>
      <c r="R23" s="52">
        <v>8159</v>
      </c>
      <c r="S23" s="52">
        <v>8415</v>
      </c>
      <c r="T23" s="52">
        <v>8606</v>
      </c>
      <c r="U23" s="52">
        <v>8800</v>
      </c>
      <c r="V23" s="52">
        <v>8954</v>
      </c>
      <c r="W23" s="52">
        <v>9219</v>
      </c>
      <c r="X23" s="52">
        <v>9385</v>
      </c>
      <c r="Y23" s="52">
        <v>9427</v>
      </c>
      <c r="Z23" s="52">
        <v>9485</v>
      </c>
    </row>
    <row r="24" spans="1:26" ht="12" customHeight="1">
      <c r="A24" s="8"/>
      <c r="B24" s="60">
        <v>3</v>
      </c>
      <c r="C24" s="53" t="s">
        <v>77</v>
      </c>
      <c r="D24" s="54">
        <v>2308</v>
      </c>
      <c r="E24" s="55" t="s">
        <v>64</v>
      </c>
      <c r="F24" s="56">
        <v>18956</v>
      </c>
      <c r="G24" s="56">
        <v>19749</v>
      </c>
      <c r="H24" s="56">
        <v>20418</v>
      </c>
      <c r="I24" s="56">
        <v>21130</v>
      </c>
      <c r="J24" s="56">
        <v>21698</v>
      </c>
      <c r="K24" s="56">
        <v>22458</v>
      </c>
      <c r="L24" s="56">
        <v>22923</v>
      </c>
      <c r="M24" s="56">
        <v>23514</v>
      </c>
      <c r="N24" s="56">
        <v>23829</v>
      </c>
      <c r="O24" s="56">
        <v>24819</v>
      </c>
      <c r="P24" s="56">
        <v>25491</v>
      </c>
      <c r="Q24" s="56">
        <v>26543</v>
      </c>
      <c r="R24" s="56">
        <v>27312</v>
      </c>
      <c r="S24" s="56">
        <v>27900</v>
      </c>
      <c r="T24" s="56">
        <v>28681</v>
      </c>
      <c r="U24" s="56">
        <v>29535</v>
      </c>
      <c r="V24" s="56">
        <v>30338</v>
      </c>
      <c r="W24" s="56">
        <v>30986</v>
      </c>
      <c r="X24" s="56">
        <v>31731</v>
      </c>
      <c r="Y24" s="56">
        <v>31986</v>
      </c>
      <c r="Z24" s="56">
        <v>32498</v>
      </c>
    </row>
    <row r="25" spans="1:26" ht="12" customHeight="1">
      <c r="A25" s="8"/>
      <c r="B25" s="64" t="s">
        <v>36</v>
      </c>
      <c r="C25" s="57" t="s">
        <v>74</v>
      </c>
      <c r="D25" s="23"/>
      <c r="E25" s="23"/>
      <c r="F25" s="16">
        <f>SUM(F12:F24)</f>
        <v>148643</v>
      </c>
      <c r="G25" s="16">
        <f aca="true" t="shared" si="1" ref="G25:Z25">SUM(G12:G24)</f>
        <v>152579</v>
      </c>
      <c r="H25" s="16">
        <f t="shared" si="1"/>
        <v>156589</v>
      </c>
      <c r="I25" s="16">
        <f t="shared" si="1"/>
        <v>160561</v>
      </c>
      <c r="J25" s="16">
        <f t="shared" si="1"/>
        <v>163359</v>
      </c>
      <c r="K25" s="16">
        <f t="shared" si="1"/>
        <v>166673</v>
      </c>
      <c r="L25" s="16">
        <f t="shared" si="1"/>
        <v>170647</v>
      </c>
      <c r="M25" s="16">
        <f t="shared" si="1"/>
        <v>174007</v>
      </c>
      <c r="N25" s="16">
        <f t="shared" si="1"/>
        <v>175605</v>
      </c>
      <c r="O25" s="16">
        <f t="shared" si="1"/>
        <v>181230</v>
      </c>
      <c r="P25" s="16">
        <f t="shared" si="1"/>
        <v>185530</v>
      </c>
      <c r="Q25" s="16">
        <f t="shared" si="1"/>
        <v>191508</v>
      </c>
      <c r="R25" s="16">
        <f t="shared" si="1"/>
        <v>197712</v>
      </c>
      <c r="S25" s="16">
        <f t="shared" si="1"/>
        <v>201380</v>
      </c>
      <c r="T25" s="16">
        <f t="shared" si="1"/>
        <v>205075</v>
      </c>
      <c r="U25" s="16">
        <f t="shared" si="1"/>
        <v>209439</v>
      </c>
      <c r="V25" s="16">
        <f t="shared" si="1"/>
        <v>213611</v>
      </c>
      <c r="W25" s="16">
        <f t="shared" si="1"/>
        <v>217251</v>
      </c>
      <c r="X25" s="16">
        <f t="shared" si="1"/>
        <v>220259</v>
      </c>
      <c r="Y25" s="16">
        <f t="shared" si="1"/>
        <v>221496</v>
      </c>
      <c r="Z25" s="16">
        <f t="shared" si="1"/>
        <v>223780</v>
      </c>
    </row>
    <row r="26" spans="1:26" ht="12" customHeight="1">
      <c r="A26" s="8"/>
      <c r="B26" s="61"/>
      <c r="C26" s="62"/>
      <c r="D26" s="62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ht="11.25">
      <c r="A27" s="8"/>
      <c r="B27" s="22" t="s">
        <v>72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1.25">
      <c r="A28" s="8"/>
      <c r="B28" s="43" t="s">
        <v>29</v>
      </c>
      <c r="C28" s="43" t="s">
        <v>138</v>
      </c>
      <c r="D28" s="43" t="s">
        <v>29</v>
      </c>
      <c r="E28" s="43" t="s">
        <v>140</v>
      </c>
      <c r="F28" s="43" t="s">
        <v>0</v>
      </c>
      <c r="G28" s="43" t="s">
        <v>1</v>
      </c>
      <c r="H28" s="43" t="s">
        <v>2</v>
      </c>
      <c r="I28" s="43" t="s">
        <v>3</v>
      </c>
      <c r="J28" s="43" t="s">
        <v>4</v>
      </c>
      <c r="K28" s="43" t="s">
        <v>5</v>
      </c>
      <c r="L28" s="43" t="s">
        <v>6</v>
      </c>
      <c r="M28" s="43" t="s">
        <v>7</v>
      </c>
      <c r="N28" s="43" t="s">
        <v>8</v>
      </c>
      <c r="O28" s="43" t="s">
        <v>9</v>
      </c>
      <c r="P28" s="43" t="s">
        <v>10</v>
      </c>
      <c r="Q28" s="43" t="s">
        <v>11</v>
      </c>
      <c r="R28" s="43" t="s">
        <v>12</v>
      </c>
      <c r="S28" s="43" t="s">
        <v>13</v>
      </c>
      <c r="T28" s="43" t="s">
        <v>14</v>
      </c>
      <c r="U28" s="43" t="s">
        <v>145</v>
      </c>
      <c r="V28" s="43" t="s">
        <v>146</v>
      </c>
      <c r="W28" s="43" t="s">
        <v>147</v>
      </c>
      <c r="X28" s="43" t="s">
        <v>148</v>
      </c>
      <c r="Y28" s="43" t="s">
        <v>149</v>
      </c>
      <c r="Z28" s="43" t="s">
        <v>150</v>
      </c>
    </row>
    <row r="29" spans="1:26" ht="12" customHeight="1">
      <c r="A29" s="8"/>
      <c r="B29" s="58">
        <v>1</v>
      </c>
      <c r="C29" s="45" t="s">
        <v>75</v>
      </c>
      <c r="D29" s="46">
        <v>94</v>
      </c>
      <c r="E29" s="47" t="s">
        <v>49</v>
      </c>
      <c r="F29" s="48">
        <v>2762</v>
      </c>
      <c r="G29" s="48">
        <v>2754</v>
      </c>
      <c r="H29" s="48">
        <v>2797</v>
      </c>
      <c r="I29" s="48">
        <v>2802</v>
      </c>
      <c r="J29" s="48">
        <v>2815</v>
      </c>
      <c r="K29" s="48">
        <v>2761</v>
      </c>
      <c r="L29" s="48">
        <v>2778</v>
      </c>
      <c r="M29" s="48">
        <v>2750</v>
      </c>
      <c r="N29" s="48">
        <v>2744</v>
      </c>
      <c r="O29" s="48">
        <v>2841</v>
      </c>
      <c r="P29" s="48">
        <v>2848</v>
      </c>
      <c r="Q29" s="48">
        <v>2883</v>
      </c>
      <c r="R29" s="48">
        <v>2923</v>
      </c>
      <c r="S29" s="48">
        <v>2917</v>
      </c>
      <c r="T29" s="48">
        <v>2877</v>
      </c>
      <c r="U29" s="48"/>
      <c r="V29" s="48"/>
      <c r="W29" s="48"/>
      <c r="X29" s="48"/>
      <c r="Y29" s="48"/>
      <c r="Z29" s="48"/>
    </row>
    <row r="30" spans="1:26" ht="12" customHeight="1">
      <c r="A30" s="8"/>
      <c r="B30" s="59">
        <v>1</v>
      </c>
      <c r="C30" s="49" t="s">
        <v>75</v>
      </c>
      <c r="D30" s="50">
        <v>95</v>
      </c>
      <c r="E30" s="51" t="s">
        <v>50</v>
      </c>
      <c r="F30" s="52">
        <v>11072</v>
      </c>
      <c r="G30" s="52">
        <v>11260</v>
      </c>
      <c r="H30" s="52">
        <v>11507</v>
      </c>
      <c r="I30" s="52">
        <v>11747</v>
      </c>
      <c r="J30" s="52">
        <v>11920</v>
      </c>
      <c r="K30" s="52">
        <v>12030</v>
      </c>
      <c r="L30" s="52">
        <v>12272</v>
      </c>
      <c r="M30" s="52">
        <v>12331</v>
      </c>
      <c r="N30" s="52">
        <v>12259</v>
      </c>
      <c r="O30" s="52">
        <v>12772</v>
      </c>
      <c r="P30" s="52">
        <v>12997</v>
      </c>
      <c r="Q30" s="52">
        <v>13319</v>
      </c>
      <c r="R30" s="52">
        <v>13684</v>
      </c>
      <c r="S30" s="52">
        <v>13843</v>
      </c>
      <c r="T30" s="52">
        <v>14024</v>
      </c>
      <c r="U30" s="52"/>
      <c r="V30" s="52"/>
      <c r="W30" s="52"/>
      <c r="X30" s="52"/>
      <c r="Y30" s="52"/>
      <c r="Z30" s="52"/>
    </row>
    <row r="31" spans="1:26" ht="12" customHeight="1">
      <c r="A31" s="8"/>
      <c r="B31" s="59">
        <v>1</v>
      </c>
      <c r="C31" s="49" t="s">
        <v>75</v>
      </c>
      <c r="D31" s="50">
        <v>96</v>
      </c>
      <c r="E31" s="51" t="s">
        <v>51</v>
      </c>
      <c r="F31" s="52">
        <v>15329</v>
      </c>
      <c r="G31" s="52">
        <v>15608</v>
      </c>
      <c r="H31" s="52">
        <v>15944</v>
      </c>
      <c r="I31" s="52">
        <v>16210</v>
      </c>
      <c r="J31" s="52">
        <v>16390</v>
      </c>
      <c r="K31" s="52">
        <v>16552</v>
      </c>
      <c r="L31" s="52">
        <v>16803</v>
      </c>
      <c r="M31" s="52">
        <v>16880</v>
      </c>
      <c r="N31" s="52">
        <v>16810</v>
      </c>
      <c r="O31" s="52">
        <v>17280</v>
      </c>
      <c r="P31" s="52">
        <v>17501</v>
      </c>
      <c r="Q31" s="52">
        <v>17825</v>
      </c>
      <c r="R31" s="52">
        <v>18206</v>
      </c>
      <c r="S31" s="52">
        <v>18474</v>
      </c>
      <c r="T31" s="52">
        <v>18678</v>
      </c>
      <c r="U31" s="52"/>
      <c r="V31" s="52"/>
      <c r="W31" s="52"/>
      <c r="X31" s="52"/>
      <c r="Y31" s="52"/>
      <c r="Z31" s="52"/>
    </row>
    <row r="32" spans="1:26" ht="12" customHeight="1">
      <c r="A32" s="8"/>
      <c r="B32" s="60">
        <v>1</v>
      </c>
      <c r="C32" s="53" t="s">
        <v>75</v>
      </c>
      <c r="D32" s="54">
        <v>97</v>
      </c>
      <c r="E32" s="55" t="s">
        <v>52</v>
      </c>
      <c r="F32" s="56">
        <v>6160</v>
      </c>
      <c r="G32" s="56">
        <v>6278</v>
      </c>
      <c r="H32" s="56">
        <v>6369</v>
      </c>
      <c r="I32" s="56">
        <v>6472</v>
      </c>
      <c r="J32" s="56">
        <v>6558</v>
      </c>
      <c r="K32" s="56">
        <v>6575</v>
      </c>
      <c r="L32" s="56">
        <v>6658</v>
      </c>
      <c r="M32" s="56">
        <v>6740</v>
      </c>
      <c r="N32" s="56">
        <v>6698</v>
      </c>
      <c r="O32" s="56">
        <v>6854</v>
      </c>
      <c r="P32" s="56">
        <v>6975</v>
      </c>
      <c r="Q32" s="56">
        <v>7116</v>
      </c>
      <c r="R32" s="56">
        <v>7299</v>
      </c>
      <c r="S32" s="56">
        <v>7406</v>
      </c>
      <c r="T32" s="56">
        <v>7449</v>
      </c>
      <c r="U32" s="56"/>
      <c r="V32" s="56"/>
      <c r="W32" s="56"/>
      <c r="X32" s="56"/>
      <c r="Y32" s="56"/>
      <c r="Z32" s="56"/>
    </row>
    <row r="33" spans="1:26" ht="12" customHeight="1">
      <c r="A33" s="8"/>
      <c r="B33" s="58">
        <v>2</v>
      </c>
      <c r="C33" s="45" t="s">
        <v>76</v>
      </c>
      <c r="D33" s="46">
        <v>98</v>
      </c>
      <c r="E33" s="47" t="s">
        <v>53</v>
      </c>
      <c r="F33" s="48">
        <v>22545</v>
      </c>
      <c r="G33" s="48">
        <v>23032</v>
      </c>
      <c r="H33" s="48">
        <v>23608</v>
      </c>
      <c r="I33" s="48">
        <v>24117</v>
      </c>
      <c r="J33" s="48">
        <v>24481</v>
      </c>
      <c r="K33" s="48">
        <v>24962</v>
      </c>
      <c r="L33" s="48">
        <v>25555</v>
      </c>
      <c r="M33" s="48">
        <v>25959</v>
      </c>
      <c r="N33" s="48">
        <v>26220</v>
      </c>
      <c r="O33" s="48">
        <v>26933</v>
      </c>
      <c r="P33" s="48">
        <v>27417</v>
      </c>
      <c r="Q33" s="48">
        <v>28011</v>
      </c>
      <c r="R33" s="48">
        <v>28843</v>
      </c>
      <c r="S33" s="48">
        <v>29346</v>
      </c>
      <c r="T33" s="48">
        <v>29625</v>
      </c>
      <c r="U33" s="48"/>
      <c r="V33" s="48"/>
      <c r="W33" s="48"/>
      <c r="X33" s="48"/>
      <c r="Y33" s="48"/>
      <c r="Z33" s="48"/>
    </row>
    <row r="34" spans="1:26" ht="12" customHeight="1">
      <c r="A34" s="8"/>
      <c r="B34" s="60">
        <v>2</v>
      </c>
      <c r="C34" s="53" t="s">
        <v>76</v>
      </c>
      <c r="D34" s="54">
        <v>99</v>
      </c>
      <c r="E34" s="55" t="s">
        <v>54</v>
      </c>
      <c r="F34" s="56">
        <v>39892</v>
      </c>
      <c r="G34" s="56">
        <v>40948</v>
      </c>
      <c r="H34" s="56">
        <v>41961</v>
      </c>
      <c r="I34" s="56">
        <v>42995</v>
      </c>
      <c r="J34" s="56">
        <v>43627</v>
      </c>
      <c r="K34" s="56">
        <v>45104</v>
      </c>
      <c r="L34" s="56">
        <v>46286</v>
      </c>
      <c r="M34" s="56">
        <v>47476</v>
      </c>
      <c r="N34" s="56">
        <v>48169</v>
      </c>
      <c r="O34" s="56">
        <v>49346</v>
      </c>
      <c r="P34" s="56">
        <v>50501</v>
      </c>
      <c r="Q34" s="56">
        <v>52284</v>
      </c>
      <c r="R34" s="56">
        <v>54198</v>
      </c>
      <c r="S34" s="56">
        <v>55334</v>
      </c>
      <c r="T34" s="56">
        <v>56576</v>
      </c>
      <c r="U34" s="56"/>
      <c r="V34" s="56"/>
      <c r="W34" s="56"/>
      <c r="X34" s="56"/>
      <c r="Y34" s="56"/>
      <c r="Z34" s="56"/>
    </row>
    <row r="35" spans="1:26" ht="12" customHeight="1">
      <c r="A35" s="8"/>
      <c r="B35" s="58">
        <v>3</v>
      </c>
      <c r="C35" s="45" t="s">
        <v>77</v>
      </c>
      <c r="D35" s="46">
        <v>100</v>
      </c>
      <c r="E35" s="47" t="s">
        <v>55</v>
      </c>
      <c r="F35" s="48">
        <v>28446</v>
      </c>
      <c r="G35" s="48">
        <v>29327</v>
      </c>
      <c r="H35" s="48">
        <v>30248</v>
      </c>
      <c r="I35" s="48">
        <v>31188</v>
      </c>
      <c r="J35" s="48">
        <v>31893</v>
      </c>
      <c r="K35" s="48">
        <v>32242</v>
      </c>
      <c r="L35" s="48">
        <v>33272</v>
      </c>
      <c r="M35" s="48">
        <v>34161</v>
      </c>
      <c r="N35" s="48">
        <v>34675</v>
      </c>
      <c r="O35" s="48">
        <v>35968</v>
      </c>
      <c r="P35" s="48">
        <v>37200</v>
      </c>
      <c r="Q35" s="48">
        <v>38738</v>
      </c>
      <c r="R35" s="48">
        <v>40247</v>
      </c>
      <c r="S35" s="48">
        <v>41008</v>
      </c>
      <c r="T35" s="48">
        <v>41923</v>
      </c>
      <c r="U35" s="48"/>
      <c r="V35" s="48"/>
      <c r="W35" s="48"/>
      <c r="X35" s="48"/>
      <c r="Y35" s="48"/>
      <c r="Z35" s="48"/>
    </row>
    <row r="36" spans="1:26" ht="12" customHeight="1">
      <c r="A36" s="8"/>
      <c r="B36" s="60">
        <v>3</v>
      </c>
      <c r="C36" s="53" t="s">
        <v>77</v>
      </c>
      <c r="D36" s="54">
        <v>101</v>
      </c>
      <c r="E36" s="55" t="s">
        <v>56</v>
      </c>
      <c r="F36" s="56">
        <v>22437</v>
      </c>
      <c r="G36" s="56">
        <v>23372</v>
      </c>
      <c r="H36" s="56">
        <v>24155</v>
      </c>
      <c r="I36" s="56">
        <v>25030</v>
      </c>
      <c r="J36" s="56">
        <v>25675</v>
      </c>
      <c r="K36" s="56">
        <v>26447</v>
      </c>
      <c r="L36" s="56">
        <v>27023</v>
      </c>
      <c r="M36" s="56">
        <v>27710</v>
      </c>
      <c r="N36" s="56">
        <v>28030</v>
      </c>
      <c r="O36" s="56">
        <v>29236</v>
      </c>
      <c r="P36" s="56">
        <v>30091</v>
      </c>
      <c r="Q36" s="56">
        <v>31332</v>
      </c>
      <c r="R36" s="56">
        <v>32312</v>
      </c>
      <c r="S36" s="56">
        <v>33052</v>
      </c>
      <c r="T36" s="56">
        <v>33923</v>
      </c>
      <c r="U36" s="56"/>
      <c r="V36" s="56"/>
      <c r="W36" s="56"/>
      <c r="X36" s="56"/>
      <c r="Y36" s="56"/>
      <c r="Z36" s="56"/>
    </row>
    <row r="37" spans="1:26" ht="12" customHeight="1">
      <c r="A37" s="8"/>
      <c r="B37" s="64" t="s">
        <v>36</v>
      </c>
      <c r="C37" s="57" t="s">
        <v>74</v>
      </c>
      <c r="D37" s="23"/>
      <c r="E37" s="23"/>
      <c r="F37" s="16">
        <f>SUM(F29:F36)</f>
        <v>148643</v>
      </c>
      <c r="G37" s="16">
        <f aca="true" t="shared" si="2" ref="G37:T37">SUM(G29:G36)</f>
        <v>152579</v>
      </c>
      <c r="H37" s="16">
        <f t="shared" si="2"/>
        <v>156589</v>
      </c>
      <c r="I37" s="16">
        <f t="shared" si="2"/>
        <v>160561</v>
      </c>
      <c r="J37" s="16">
        <f t="shared" si="2"/>
        <v>163359</v>
      </c>
      <c r="K37" s="16">
        <f t="shared" si="2"/>
        <v>166673</v>
      </c>
      <c r="L37" s="16">
        <f t="shared" si="2"/>
        <v>170647</v>
      </c>
      <c r="M37" s="16">
        <f t="shared" si="2"/>
        <v>174007</v>
      </c>
      <c r="N37" s="16">
        <f t="shared" si="2"/>
        <v>175605</v>
      </c>
      <c r="O37" s="16">
        <f t="shared" si="2"/>
        <v>181230</v>
      </c>
      <c r="P37" s="16">
        <f t="shared" si="2"/>
        <v>185530</v>
      </c>
      <c r="Q37" s="16">
        <f t="shared" si="2"/>
        <v>191508</v>
      </c>
      <c r="R37" s="16">
        <f t="shared" si="2"/>
        <v>197712</v>
      </c>
      <c r="S37" s="16">
        <f t="shared" si="2"/>
        <v>201380</v>
      </c>
      <c r="T37" s="16">
        <f t="shared" si="2"/>
        <v>205075</v>
      </c>
      <c r="U37" s="16"/>
      <c r="V37" s="16"/>
      <c r="W37" s="16"/>
      <c r="X37" s="16"/>
      <c r="Y37" s="16"/>
      <c r="Z37" s="16"/>
    </row>
    <row r="38" spans="1:26" ht="12" customHeight="1">
      <c r="A38" s="8"/>
      <c r="B38" s="103"/>
      <c r="C38" s="61"/>
      <c r="D38" s="62"/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spans="1:26" ht="12" customHeight="1">
      <c r="A39" s="8"/>
      <c r="B39" s="22" t="s">
        <v>154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" customHeight="1">
      <c r="A40" s="8"/>
      <c r="B40" s="43" t="s">
        <v>29</v>
      </c>
      <c r="C40" s="43" t="s">
        <v>138</v>
      </c>
      <c r="D40" s="43" t="s">
        <v>29</v>
      </c>
      <c r="E40" s="43" t="s">
        <v>140</v>
      </c>
      <c r="F40" s="43" t="s">
        <v>0</v>
      </c>
      <c r="G40" s="43" t="s">
        <v>1</v>
      </c>
      <c r="H40" s="43" t="s">
        <v>2</v>
      </c>
      <c r="I40" s="43" t="s">
        <v>3</v>
      </c>
      <c r="J40" s="43" t="s">
        <v>4</v>
      </c>
      <c r="K40" s="43" t="s">
        <v>5</v>
      </c>
      <c r="L40" s="43" t="s">
        <v>6</v>
      </c>
      <c r="M40" s="43" t="s">
        <v>7</v>
      </c>
      <c r="N40" s="43" t="s">
        <v>8</v>
      </c>
      <c r="O40" s="43" t="s">
        <v>9</v>
      </c>
      <c r="P40" s="43" t="s">
        <v>10</v>
      </c>
      <c r="Q40" s="43" t="s">
        <v>11</v>
      </c>
      <c r="R40" s="43" t="s">
        <v>12</v>
      </c>
      <c r="S40" s="43" t="s">
        <v>13</v>
      </c>
      <c r="T40" s="43" t="s">
        <v>14</v>
      </c>
      <c r="U40" s="43" t="s">
        <v>145</v>
      </c>
      <c r="V40" s="43" t="s">
        <v>146</v>
      </c>
      <c r="W40" s="43" t="s">
        <v>147</v>
      </c>
      <c r="X40" s="43" t="s">
        <v>148</v>
      </c>
      <c r="Y40" s="43" t="s">
        <v>149</v>
      </c>
      <c r="Z40" s="43" t="s">
        <v>150</v>
      </c>
    </row>
    <row r="41" spans="1:26" ht="12" customHeight="1">
      <c r="A41" s="8"/>
      <c r="B41" s="59">
        <v>1</v>
      </c>
      <c r="C41" s="49" t="s">
        <v>75</v>
      </c>
      <c r="D41" s="50">
        <v>7090</v>
      </c>
      <c r="E41" s="51" t="s">
        <v>155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>
        <v>16901</v>
      </c>
      <c r="U41" s="52">
        <v>17245</v>
      </c>
      <c r="V41" s="52">
        <v>17573</v>
      </c>
      <c r="W41" s="52">
        <v>17809</v>
      </c>
      <c r="X41" s="52">
        <v>17932</v>
      </c>
      <c r="Y41" s="52">
        <v>17957</v>
      </c>
      <c r="Z41" s="52">
        <v>18195</v>
      </c>
    </row>
    <row r="42" spans="1:26" ht="12" customHeight="1">
      <c r="A42" s="8"/>
      <c r="B42" s="59">
        <v>1</v>
      </c>
      <c r="C42" s="49" t="s">
        <v>75</v>
      </c>
      <c r="D42" s="50">
        <v>7080</v>
      </c>
      <c r="E42" s="51" t="s">
        <v>51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>
        <v>11701</v>
      </c>
      <c r="U42" s="52">
        <v>11815</v>
      </c>
      <c r="V42" s="52">
        <v>11959</v>
      </c>
      <c r="W42" s="52">
        <v>12131</v>
      </c>
      <c r="X42" s="52">
        <v>12229</v>
      </c>
      <c r="Y42" s="52">
        <v>12245</v>
      </c>
      <c r="Z42" s="52">
        <v>12363</v>
      </c>
    </row>
    <row r="43" spans="1:26" ht="12" customHeight="1">
      <c r="A43" s="8"/>
      <c r="B43" s="59">
        <v>1</v>
      </c>
      <c r="C43" s="49" t="s">
        <v>75</v>
      </c>
      <c r="D43" s="50">
        <v>7060</v>
      </c>
      <c r="E43" s="51" t="s">
        <v>52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>
        <v>8588</v>
      </c>
      <c r="U43" s="52">
        <v>8754</v>
      </c>
      <c r="V43" s="52">
        <v>8782</v>
      </c>
      <c r="W43" s="52">
        <v>8799</v>
      </c>
      <c r="X43" s="52">
        <v>8848</v>
      </c>
      <c r="Y43" s="52">
        <v>8874</v>
      </c>
      <c r="Z43" s="52">
        <v>8973</v>
      </c>
    </row>
    <row r="44" spans="1:26" ht="12" customHeight="1">
      <c r="A44" s="8"/>
      <c r="B44" s="60">
        <v>1</v>
      </c>
      <c r="C44" s="53" t="s">
        <v>75</v>
      </c>
      <c r="D44" s="54">
        <v>7070</v>
      </c>
      <c r="E44" s="55" t="s">
        <v>156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>
        <v>4900</v>
      </c>
      <c r="U44" s="56">
        <v>4978</v>
      </c>
      <c r="V44" s="56">
        <v>4977</v>
      </c>
      <c r="W44" s="56">
        <v>4992</v>
      </c>
      <c r="X44" s="56">
        <v>4992</v>
      </c>
      <c r="Y44" s="56">
        <v>4963</v>
      </c>
      <c r="Z44" s="56">
        <v>4945</v>
      </c>
    </row>
    <row r="45" spans="1:26" ht="12" customHeight="1">
      <c r="A45" s="8"/>
      <c r="B45" s="138">
        <v>2</v>
      </c>
      <c r="C45" s="139" t="s">
        <v>76</v>
      </c>
      <c r="D45" s="140">
        <v>7050</v>
      </c>
      <c r="E45" s="141" t="s">
        <v>157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>
        <v>20764</v>
      </c>
      <c r="U45" s="142">
        <v>21122</v>
      </c>
      <c r="V45" s="142">
        <v>21497</v>
      </c>
      <c r="W45" s="142">
        <v>21732</v>
      </c>
      <c r="X45" s="142">
        <v>21841</v>
      </c>
      <c r="Y45" s="142">
        <v>21986</v>
      </c>
      <c r="Z45" s="142">
        <v>22095</v>
      </c>
    </row>
    <row r="46" spans="1:26" ht="12" customHeight="1">
      <c r="A46" s="8"/>
      <c r="B46" s="59">
        <v>2</v>
      </c>
      <c r="C46" s="49" t="s">
        <v>76</v>
      </c>
      <c r="D46" s="50">
        <v>7040</v>
      </c>
      <c r="E46" s="51" t="s">
        <v>158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>
        <v>9799</v>
      </c>
      <c r="U46" s="52">
        <v>9908</v>
      </c>
      <c r="V46" s="52">
        <v>10065</v>
      </c>
      <c r="W46" s="52">
        <v>10226</v>
      </c>
      <c r="X46" s="52">
        <v>10344</v>
      </c>
      <c r="Y46" s="52">
        <v>10413</v>
      </c>
      <c r="Z46" s="52">
        <v>10448</v>
      </c>
    </row>
    <row r="47" spans="1:26" ht="12" customHeight="1">
      <c r="A47" s="8"/>
      <c r="B47" s="60">
        <v>2</v>
      </c>
      <c r="C47" s="53" t="s">
        <v>76</v>
      </c>
      <c r="D47" s="54">
        <v>7030</v>
      </c>
      <c r="E47" s="55" t="s">
        <v>54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>
        <v>55978</v>
      </c>
      <c r="U47" s="56">
        <v>57165</v>
      </c>
      <c r="V47" s="56">
        <v>58399</v>
      </c>
      <c r="W47" s="56">
        <v>59487</v>
      </c>
      <c r="X47" s="56">
        <v>60283</v>
      </c>
      <c r="Y47" s="56">
        <v>60696</v>
      </c>
      <c r="Z47" s="56">
        <v>61381</v>
      </c>
    </row>
    <row r="48" spans="1:26" ht="12" customHeight="1">
      <c r="A48" s="8"/>
      <c r="B48" s="138">
        <v>3</v>
      </c>
      <c r="C48" s="139" t="s">
        <v>77</v>
      </c>
      <c r="D48" s="140">
        <v>7010</v>
      </c>
      <c r="E48" s="141" t="s">
        <v>55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>
        <v>31643</v>
      </c>
      <c r="U48" s="142">
        <v>32548</v>
      </c>
      <c r="V48" s="142">
        <v>33368</v>
      </c>
      <c r="W48" s="142">
        <v>34091</v>
      </c>
      <c r="X48" s="142">
        <v>34824</v>
      </c>
      <c r="Y48" s="142">
        <v>35081</v>
      </c>
      <c r="Z48" s="142">
        <v>35311</v>
      </c>
    </row>
    <row r="49" spans="1:26" ht="12" customHeight="1">
      <c r="A49" s="8"/>
      <c r="B49" s="59">
        <v>3</v>
      </c>
      <c r="C49" s="49" t="s">
        <v>77</v>
      </c>
      <c r="D49" s="50">
        <v>7020</v>
      </c>
      <c r="E49" s="51" t="s">
        <v>159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>
        <v>10436</v>
      </c>
      <c r="U49" s="52">
        <v>10601</v>
      </c>
      <c r="V49" s="52">
        <v>10758</v>
      </c>
      <c r="W49" s="52">
        <v>10917</v>
      </c>
      <c r="X49" s="52">
        <v>11032</v>
      </c>
      <c r="Y49" s="52">
        <v>11029</v>
      </c>
      <c r="Z49" s="52">
        <v>11212</v>
      </c>
    </row>
    <row r="50" spans="1:26" ht="12" customHeight="1">
      <c r="A50" s="8"/>
      <c r="B50" s="59">
        <v>3</v>
      </c>
      <c r="C50" s="49" t="s">
        <v>77</v>
      </c>
      <c r="D50" s="50">
        <v>2040</v>
      </c>
      <c r="E50" s="51" t="s">
        <v>56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>
        <v>34365</v>
      </c>
      <c r="U50" s="52">
        <v>35303</v>
      </c>
      <c r="V50" s="52">
        <v>36233</v>
      </c>
      <c r="W50" s="52">
        <v>37067</v>
      </c>
      <c r="X50" s="52">
        <v>37934</v>
      </c>
      <c r="Y50" s="52">
        <v>38252</v>
      </c>
      <c r="Z50" s="52">
        <v>38857</v>
      </c>
    </row>
    <row r="51" spans="1:26" ht="12" customHeight="1">
      <c r="A51" s="8"/>
      <c r="B51" s="64" t="s">
        <v>36</v>
      </c>
      <c r="C51" s="122" t="s">
        <v>112</v>
      </c>
      <c r="D51" s="23"/>
      <c r="E51" s="23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>
        <f aca="true" t="shared" si="3" ref="T51:Z51">SUM(T41:T50)</f>
        <v>205075</v>
      </c>
      <c r="U51" s="44">
        <f t="shared" si="3"/>
        <v>209439</v>
      </c>
      <c r="V51" s="44">
        <f t="shared" si="3"/>
        <v>213611</v>
      </c>
      <c r="W51" s="44">
        <f t="shared" si="3"/>
        <v>217251</v>
      </c>
      <c r="X51" s="44">
        <f t="shared" si="3"/>
        <v>220259</v>
      </c>
      <c r="Y51" s="44">
        <f t="shared" si="3"/>
        <v>221496</v>
      </c>
      <c r="Z51" s="44">
        <f t="shared" si="3"/>
        <v>223780</v>
      </c>
    </row>
    <row r="53" ht="11.25">
      <c r="B53" s="20" t="s">
        <v>33</v>
      </c>
    </row>
    <row r="54" ht="12.75">
      <c r="B54" s="21" t="s">
        <v>34</v>
      </c>
    </row>
    <row r="55" ht="12.75">
      <c r="B55" s="2" t="s">
        <v>31</v>
      </c>
    </row>
    <row r="56" ht="12.75">
      <c r="B56" s="2" t="s">
        <v>109</v>
      </c>
    </row>
    <row r="57" ht="12.75">
      <c r="B57" s="18" t="s">
        <v>32</v>
      </c>
    </row>
    <row r="58" ht="12.75">
      <c r="B58" s="2" t="s">
        <v>134</v>
      </c>
    </row>
    <row r="60" ht="11.25">
      <c r="B60" s="41" t="s">
        <v>151</v>
      </c>
    </row>
  </sheetData>
  <sheetProtection/>
  <mergeCells count="5">
    <mergeCell ref="C4:E4"/>
    <mergeCell ref="C5:E5"/>
    <mergeCell ref="C6:E6"/>
    <mergeCell ref="C7:E7"/>
    <mergeCell ref="C8:E8"/>
  </mergeCells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landscape" paperSize="9" scale="97" r:id="rId2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Voiture&amp;C&amp;"Arial,Normal"&amp;8Page &amp;P of &amp;N&amp;R&amp;"Arial,Normal"&amp;8MFZ_VS_OCSP_2015.xls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87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1.57421875" style="8" customWidth="1"/>
    <col min="2" max="2" width="6.28125" style="8" bestFit="1" customWidth="1"/>
    <col min="3" max="3" width="18.140625" style="8" bestFit="1" customWidth="1"/>
    <col min="4" max="4" width="6.28125" style="8" bestFit="1" customWidth="1"/>
    <col min="5" max="5" width="16.7109375" style="8" bestFit="1" customWidth="1"/>
    <col min="6" max="26" width="4.8515625" style="8" customWidth="1"/>
    <col min="27" max="27" width="2.28125" style="8" customWidth="1"/>
    <col min="28" max="28" width="11.57421875" style="8" customWidth="1"/>
    <col min="29" max="30" width="0" style="8" hidden="1" customWidth="1"/>
    <col min="31" max="16384" width="11.57421875" style="8" customWidth="1"/>
  </cols>
  <sheetData>
    <row r="1" ht="11.25">
      <c r="B1" s="22" t="s">
        <v>86</v>
      </c>
    </row>
    <row r="3" ht="11.25">
      <c r="B3" s="22" t="s">
        <v>70</v>
      </c>
    </row>
    <row r="4" spans="2:30" ht="12" customHeight="1">
      <c r="B4" s="43" t="s">
        <v>29</v>
      </c>
      <c r="C4" s="153" t="s">
        <v>138</v>
      </c>
      <c r="D4" s="154"/>
      <c r="E4" s="155"/>
      <c r="F4" s="43" t="s">
        <v>0</v>
      </c>
      <c r="G4" s="43" t="s">
        <v>1</v>
      </c>
      <c r="H4" s="43" t="s">
        <v>2</v>
      </c>
      <c r="I4" s="43" t="s">
        <v>3</v>
      </c>
      <c r="J4" s="43" t="s">
        <v>4</v>
      </c>
      <c r="K4" s="43" t="s">
        <v>5</v>
      </c>
      <c r="L4" s="43" t="s">
        <v>6</v>
      </c>
      <c r="M4" s="43" t="s">
        <v>7</v>
      </c>
      <c r="N4" s="43" t="s">
        <v>8</v>
      </c>
      <c r="O4" s="43" t="s">
        <v>9</v>
      </c>
      <c r="P4" s="43" t="s">
        <v>10</v>
      </c>
      <c r="Q4" s="43" t="s">
        <v>11</v>
      </c>
      <c r="R4" s="43" t="s">
        <v>12</v>
      </c>
      <c r="S4" s="43" t="s">
        <v>13</v>
      </c>
      <c r="T4" s="43" t="s">
        <v>14</v>
      </c>
      <c r="U4" s="43" t="s">
        <v>145</v>
      </c>
      <c r="V4" s="43" t="s">
        <v>146</v>
      </c>
      <c r="W4" s="43" t="s">
        <v>147</v>
      </c>
      <c r="X4" s="43" t="s">
        <v>148</v>
      </c>
      <c r="Y4" s="43" t="s">
        <v>149</v>
      </c>
      <c r="Z4" s="43" t="s">
        <v>150</v>
      </c>
      <c r="AC4" s="69" t="s">
        <v>46</v>
      </c>
      <c r="AD4" s="69" t="s">
        <v>82</v>
      </c>
    </row>
    <row r="5" spans="2:30" ht="12.75" customHeight="1">
      <c r="B5" s="65">
        <v>1</v>
      </c>
      <c r="C5" s="156" t="s">
        <v>75</v>
      </c>
      <c r="D5" s="157"/>
      <c r="E5" s="158"/>
      <c r="F5" s="48">
        <v>446.9</v>
      </c>
      <c r="G5" s="48">
        <v>456.4</v>
      </c>
      <c r="H5" s="48">
        <v>467</v>
      </c>
      <c r="I5" s="48">
        <v>474.4</v>
      </c>
      <c r="J5" s="48">
        <v>478.7</v>
      </c>
      <c r="K5" s="48">
        <v>479.5</v>
      </c>
      <c r="L5" s="48">
        <v>487.8</v>
      </c>
      <c r="M5" s="48">
        <v>491.1</v>
      </c>
      <c r="N5" s="48">
        <v>487.7</v>
      </c>
      <c r="O5" s="48">
        <v>500.3</v>
      </c>
      <c r="P5" s="48">
        <v>504.5</v>
      </c>
      <c r="Q5" s="48">
        <v>509</v>
      </c>
      <c r="R5" s="48">
        <v>519</v>
      </c>
      <c r="S5" s="48">
        <v>522.6</v>
      </c>
      <c r="T5" s="48">
        <v>525.6</v>
      </c>
      <c r="U5" s="48">
        <v>531.5492683875358</v>
      </c>
      <c r="V5" s="48">
        <v>535.4965156794426</v>
      </c>
      <c r="W5" s="48">
        <v>540.1718893341703</v>
      </c>
      <c r="X5" s="48">
        <v>543.4551943667406</v>
      </c>
      <c r="Y5" s="48">
        <v>543.3453670276775</v>
      </c>
      <c r="Z5" s="48">
        <v>548.9114728831519</v>
      </c>
      <c r="AC5" s="69" t="s">
        <v>47</v>
      </c>
      <c r="AD5" s="69" t="s">
        <v>83</v>
      </c>
    </row>
    <row r="6" spans="2:30" ht="12.75" customHeight="1">
      <c r="B6" s="66">
        <v>2</v>
      </c>
      <c r="C6" s="159" t="s">
        <v>76</v>
      </c>
      <c r="D6" s="160"/>
      <c r="E6" s="161"/>
      <c r="F6" s="52">
        <v>583.2</v>
      </c>
      <c r="G6" s="52">
        <v>595.8</v>
      </c>
      <c r="H6" s="52">
        <v>605.8</v>
      </c>
      <c r="I6" s="52">
        <v>613.3</v>
      </c>
      <c r="J6" s="52">
        <v>614</v>
      </c>
      <c r="K6" s="52">
        <v>622.9</v>
      </c>
      <c r="L6" s="52">
        <v>628.8</v>
      </c>
      <c r="M6" s="52">
        <v>635.3</v>
      </c>
      <c r="N6" s="52">
        <v>633.9</v>
      </c>
      <c r="O6" s="52">
        <v>638.4</v>
      </c>
      <c r="P6" s="52">
        <v>643.3</v>
      </c>
      <c r="Q6" s="52">
        <v>652.1</v>
      </c>
      <c r="R6" s="52">
        <v>664.5</v>
      </c>
      <c r="S6" s="52">
        <v>667</v>
      </c>
      <c r="T6" s="52">
        <v>665.5</v>
      </c>
      <c r="U6" s="52">
        <v>663.4854487798572</v>
      </c>
      <c r="V6" s="52">
        <v>668.1984396939457</v>
      </c>
      <c r="W6" s="52">
        <v>670.7214858439834</v>
      </c>
      <c r="X6" s="52">
        <v>672.9819084154954</v>
      </c>
      <c r="Y6" s="52">
        <v>672.6239661867189</v>
      </c>
      <c r="Z6" s="52">
        <v>675.9843265210995</v>
      </c>
      <c r="AC6" s="69" t="s">
        <v>48</v>
      </c>
      <c r="AD6" s="69" t="s">
        <v>84</v>
      </c>
    </row>
    <row r="7" spans="2:30" ht="12.75" customHeight="1">
      <c r="B7" s="67">
        <v>3</v>
      </c>
      <c r="C7" s="162" t="s">
        <v>77</v>
      </c>
      <c r="D7" s="163"/>
      <c r="E7" s="164"/>
      <c r="F7" s="56">
        <v>568.3</v>
      </c>
      <c r="G7" s="56">
        <v>584.8</v>
      </c>
      <c r="H7" s="56">
        <v>592.8</v>
      </c>
      <c r="I7" s="56">
        <v>601.7</v>
      </c>
      <c r="J7" s="56">
        <v>603.7</v>
      </c>
      <c r="K7" s="56">
        <v>608.7</v>
      </c>
      <c r="L7" s="56">
        <v>612.9</v>
      </c>
      <c r="M7" s="56">
        <v>617.4</v>
      </c>
      <c r="N7" s="56">
        <v>613.2</v>
      </c>
      <c r="O7" s="56">
        <v>625.2</v>
      </c>
      <c r="P7" s="56">
        <v>632.8</v>
      </c>
      <c r="Q7" s="56">
        <v>644.6</v>
      </c>
      <c r="R7" s="56">
        <v>654.2</v>
      </c>
      <c r="S7" s="56">
        <v>654.4</v>
      </c>
      <c r="T7" s="56">
        <v>655.9</v>
      </c>
      <c r="U7" s="56">
        <v>664.9714353523539</v>
      </c>
      <c r="V7" s="56">
        <v>670.4349204495206</v>
      </c>
      <c r="W7" s="56">
        <v>675.4421337634657</v>
      </c>
      <c r="X7" s="56">
        <v>682.7849215274043</v>
      </c>
      <c r="Y7" s="56">
        <v>679.7685811899697</v>
      </c>
      <c r="Z7" s="56">
        <v>682.0850808867585</v>
      </c>
      <c r="AC7" s="8" t="s">
        <v>113</v>
      </c>
      <c r="AD7" s="8" t="s">
        <v>114</v>
      </c>
    </row>
    <row r="8" spans="2:26" ht="11.25">
      <c r="B8" s="64" t="s">
        <v>36</v>
      </c>
      <c r="C8" s="165" t="s">
        <v>112</v>
      </c>
      <c r="D8" s="166"/>
      <c r="E8" s="167"/>
      <c r="F8" s="44">
        <v>539.3</v>
      </c>
      <c r="G8" s="44">
        <v>552.5</v>
      </c>
      <c r="H8" s="44">
        <v>562.4</v>
      </c>
      <c r="I8" s="44">
        <v>570.7</v>
      </c>
      <c r="J8" s="44">
        <v>573.2</v>
      </c>
      <c r="K8" s="44">
        <v>578.8</v>
      </c>
      <c r="L8" s="44">
        <v>585.3</v>
      </c>
      <c r="M8" s="44">
        <v>590.6</v>
      </c>
      <c r="N8" s="44">
        <v>588.1</v>
      </c>
      <c r="O8" s="44">
        <v>597.6</v>
      </c>
      <c r="P8" s="44">
        <v>603.6</v>
      </c>
      <c r="Q8" s="44">
        <v>612.5</v>
      </c>
      <c r="R8" s="44">
        <v>623.7</v>
      </c>
      <c r="S8" s="44">
        <v>625.9</v>
      </c>
      <c r="T8" s="44">
        <v>627.1</v>
      </c>
      <c r="U8" s="44">
        <v>631.291011957331</v>
      </c>
      <c r="V8" s="44">
        <v>636.3227443877795</v>
      </c>
      <c r="W8" s="44">
        <v>640.5258626789632</v>
      </c>
      <c r="X8" s="44">
        <v>645.0449975546398</v>
      </c>
      <c r="Y8" s="44">
        <v>643.967960925121</v>
      </c>
      <c r="Z8" s="44">
        <v>647.6521235800593</v>
      </c>
    </row>
    <row r="9" spans="6:26" ht="11.25"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</row>
    <row r="10" ht="11.25">
      <c r="B10" s="22" t="s">
        <v>71</v>
      </c>
    </row>
    <row r="11" spans="2:26" ht="12" customHeight="1">
      <c r="B11" s="43" t="s">
        <v>29</v>
      </c>
      <c r="C11" s="43" t="s">
        <v>138</v>
      </c>
      <c r="D11" s="43" t="s">
        <v>29</v>
      </c>
      <c r="E11" s="43" t="s">
        <v>139</v>
      </c>
      <c r="F11" s="43" t="s">
        <v>0</v>
      </c>
      <c r="G11" s="43" t="s">
        <v>1</v>
      </c>
      <c r="H11" s="43" t="s">
        <v>2</v>
      </c>
      <c r="I11" s="43" t="s">
        <v>3</v>
      </c>
      <c r="J11" s="43" t="s">
        <v>4</v>
      </c>
      <c r="K11" s="43" t="s">
        <v>5</v>
      </c>
      <c r="L11" s="43" t="s">
        <v>6</v>
      </c>
      <c r="M11" s="43" t="s">
        <v>7</v>
      </c>
      <c r="N11" s="43" t="s">
        <v>8</v>
      </c>
      <c r="O11" s="43" t="s">
        <v>9</v>
      </c>
      <c r="P11" s="43" t="s">
        <v>10</v>
      </c>
      <c r="Q11" s="43" t="s">
        <v>11</v>
      </c>
      <c r="R11" s="43" t="s">
        <v>12</v>
      </c>
      <c r="S11" s="43" t="s">
        <v>13</v>
      </c>
      <c r="T11" s="43" t="s">
        <v>14</v>
      </c>
      <c r="U11" s="43" t="s">
        <v>145</v>
      </c>
      <c r="V11" s="43" t="s">
        <v>146</v>
      </c>
      <c r="W11" s="43" t="s">
        <v>147</v>
      </c>
      <c r="X11" s="43" t="s">
        <v>148</v>
      </c>
      <c r="Y11" s="43" t="s">
        <v>149</v>
      </c>
      <c r="Z11" s="43" t="s">
        <v>150</v>
      </c>
    </row>
    <row r="12" spans="2:26" ht="12" customHeight="1">
      <c r="B12" s="58">
        <v>1</v>
      </c>
      <c r="C12" s="45" t="s">
        <v>75</v>
      </c>
      <c r="D12" s="46">
        <v>2304</v>
      </c>
      <c r="E12" s="47" t="s">
        <v>60</v>
      </c>
      <c r="F12" s="48">
        <v>462.5</v>
      </c>
      <c r="G12" s="48">
        <v>466.9</v>
      </c>
      <c r="H12" s="48">
        <v>481</v>
      </c>
      <c r="I12" s="48">
        <v>489.2</v>
      </c>
      <c r="J12" s="48">
        <v>497.2</v>
      </c>
      <c r="K12" s="48">
        <v>491.2</v>
      </c>
      <c r="L12" s="48">
        <v>495.7</v>
      </c>
      <c r="M12" s="48">
        <v>493.7</v>
      </c>
      <c r="N12" s="48">
        <v>494.1</v>
      </c>
      <c r="O12" s="48">
        <v>515</v>
      </c>
      <c r="P12" s="48">
        <v>513.7</v>
      </c>
      <c r="Q12" s="48">
        <v>518</v>
      </c>
      <c r="R12" s="48">
        <v>527.4</v>
      </c>
      <c r="S12" s="48">
        <v>533.8</v>
      </c>
      <c r="T12" s="48">
        <v>535.6</v>
      </c>
      <c r="U12" s="48">
        <v>544.8291167332445</v>
      </c>
      <c r="V12" s="48">
        <v>561.7699910152741</v>
      </c>
      <c r="W12" s="48">
        <v>581.5426374123501</v>
      </c>
      <c r="X12" s="48">
        <v>575.9820426487094</v>
      </c>
      <c r="Y12" s="48">
        <v>576.1261261261261</v>
      </c>
      <c r="Z12" s="48">
        <v>588.0467139912984</v>
      </c>
    </row>
    <row r="13" spans="2:26" ht="12" customHeight="1">
      <c r="B13" s="59">
        <v>1</v>
      </c>
      <c r="C13" s="49" t="s">
        <v>75</v>
      </c>
      <c r="D13" s="50">
        <v>2309</v>
      </c>
      <c r="E13" s="51" t="s">
        <v>65</v>
      </c>
      <c r="F13" s="52">
        <v>458.7</v>
      </c>
      <c r="G13" s="52">
        <v>470.5</v>
      </c>
      <c r="H13" s="52">
        <v>481</v>
      </c>
      <c r="I13" s="52">
        <v>488.2</v>
      </c>
      <c r="J13" s="52">
        <v>495.2</v>
      </c>
      <c r="K13" s="52">
        <v>491.4</v>
      </c>
      <c r="L13" s="52">
        <v>504.9</v>
      </c>
      <c r="M13" s="52">
        <v>512.9</v>
      </c>
      <c r="N13" s="52">
        <v>507.5</v>
      </c>
      <c r="O13" s="52">
        <v>515.8</v>
      </c>
      <c r="P13" s="52">
        <v>521.8</v>
      </c>
      <c r="Q13" s="52">
        <v>526.8</v>
      </c>
      <c r="R13" s="52">
        <v>532.3</v>
      </c>
      <c r="S13" s="52">
        <v>539.7</v>
      </c>
      <c r="T13" s="52">
        <v>543.9</v>
      </c>
      <c r="U13" s="52">
        <v>548.8265071329959</v>
      </c>
      <c r="V13" s="52">
        <v>557.7277757285135</v>
      </c>
      <c r="W13" s="52">
        <v>565.1933701657459</v>
      </c>
      <c r="X13" s="52">
        <v>565.7242518817698</v>
      </c>
      <c r="Y13" s="52">
        <v>568.0073126142596</v>
      </c>
      <c r="Z13" s="52">
        <v>574.0909090909091</v>
      </c>
    </row>
    <row r="14" spans="2:26" ht="12" customHeight="1">
      <c r="B14" s="59">
        <v>1</v>
      </c>
      <c r="C14" s="49" t="s">
        <v>75</v>
      </c>
      <c r="D14" s="50">
        <v>2301</v>
      </c>
      <c r="E14" s="51" t="s">
        <v>57</v>
      </c>
      <c r="F14" s="52">
        <v>437.8</v>
      </c>
      <c r="G14" s="52">
        <v>442.7</v>
      </c>
      <c r="H14" s="52">
        <v>455.6</v>
      </c>
      <c r="I14" s="52">
        <v>463.1</v>
      </c>
      <c r="J14" s="52">
        <v>468.1</v>
      </c>
      <c r="K14" s="52">
        <v>469.7</v>
      </c>
      <c r="L14" s="52">
        <v>476.8</v>
      </c>
      <c r="M14" s="52">
        <v>478</v>
      </c>
      <c r="N14" s="52">
        <v>476.1</v>
      </c>
      <c r="O14" s="52">
        <v>491</v>
      </c>
      <c r="P14" s="52">
        <v>495.7</v>
      </c>
      <c r="Q14" s="52">
        <v>496.8</v>
      </c>
      <c r="R14" s="52">
        <v>510</v>
      </c>
      <c r="S14" s="52">
        <v>506.9</v>
      </c>
      <c r="T14" s="52">
        <v>506.6</v>
      </c>
      <c r="U14" s="52">
        <v>511.6906816712923</v>
      </c>
      <c r="V14" s="52">
        <v>516.5537998495109</v>
      </c>
      <c r="W14" s="52">
        <v>517.2915500839396</v>
      </c>
      <c r="X14" s="52">
        <v>522.671340144679</v>
      </c>
      <c r="Y14" s="52">
        <v>521.4224666493255</v>
      </c>
      <c r="Z14" s="52">
        <v>524.622892635315</v>
      </c>
    </row>
    <row r="15" spans="2:26" ht="12" customHeight="1">
      <c r="B15" s="59">
        <v>1</v>
      </c>
      <c r="C15" s="49" t="s">
        <v>75</v>
      </c>
      <c r="D15" s="50">
        <v>2313</v>
      </c>
      <c r="E15" s="51" t="s">
        <v>69</v>
      </c>
      <c r="F15" s="52">
        <v>420.7</v>
      </c>
      <c r="G15" s="52">
        <v>431.9</v>
      </c>
      <c r="H15" s="52">
        <v>440.2</v>
      </c>
      <c r="I15" s="52">
        <v>446.9</v>
      </c>
      <c r="J15" s="52">
        <v>449.4</v>
      </c>
      <c r="K15" s="52">
        <v>454</v>
      </c>
      <c r="L15" s="52">
        <v>461.8</v>
      </c>
      <c r="M15" s="52">
        <v>464.5</v>
      </c>
      <c r="N15" s="52">
        <v>460.8</v>
      </c>
      <c r="O15" s="52">
        <v>472</v>
      </c>
      <c r="P15" s="52">
        <v>475.6</v>
      </c>
      <c r="Q15" s="52">
        <v>480.7</v>
      </c>
      <c r="R15" s="52">
        <v>487.2</v>
      </c>
      <c r="S15" s="52">
        <v>494.1</v>
      </c>
      <c r="T15" s="52">
        <v>498.8</v>
      </c>
      <c r="U15" s="52">
        <v>504.2058386937159</v>
      </c>
      <c r="V15" s="52">
        <v>506.3353512600309</v>
      </c>
      <c r="W15" s="52">
        <v>512.2484226851362</v>
      </c>
      <c r="X15" s="52">
        <v>514.005848983475</v>
      </c>
      <c r="Y15" s="52">
        <v>511.91396640191186</v>
      </c>
      <c r="Z15" s="52">
        <v>517.1282413124007</v>
      </c>
    </row>
    <row r="16" spans="2:26" ht="12" customHeight="1">
      <c r="B16" s="60">
        <v>1</v>
      </c>
      <c r="C16" s="53" t="s">
        <v>75</v>
      </c>
      <c r="D16" s="54">
        <v>2306</v>
      </c>
      <c r="E16" s="55" t="s">
        <v>62</v>
      </c>
      <c r="F16" s="56">
        <v>506.5</v>
      </c>
      <c r="G16" s="56">
        <v>521.1</v>
      </c>
      <c r="H16" s="56">
        <v>531.1</v>
      </c>
      <c r="I16" s="56">
        <v>539.7</v>
      </c>
      <c r="J16" s="56">
        <v>542.8</v>
      </c>
      <c r="K16" s="56">
        <v>540.8</v>
      </c>
      <c r="L16" s="56">
        <v>549.3</v>
      </c>
      <c r="M16" s="56">
        <v>556.2</v>
      </c>
      <c r="N16" s="56">
        <v>550.8</v>
      </c>
      <c r="O16" s="56">
        <v>563</v>
      </c>
      <c r="P16" s="56">
        <v>568.5</v>
      </c>
      <c r="Q16" s="56">
        <v>578.8</v>
      </c>
      <c r="R16" s="56">
        <v>595.9</v>
      </c>
      <c r="S16" s="56">
        <v>601.1</v>
      </c>
      <c r="T16" s="56">
        <v>608</v>
      </c>
      <c r="U16" s="56">
        <v>616.6774926924327</v>
      </c>
      <c r="V16" s="56">
        <v>614.2464424320829</v>
      </c>
      <c r="W16" s="56">
        <v>616.9371114878502</v>
      </c>
      <c r="X16" s="56">
        <v>624.6367452373265</v>
      </c>
      <c r="Y16" s="56">
        <v>629.8664508296237</v>
      </c>
      <c r="Z16" s="56">
        <v>639.2415364583334</v>
      </c>
    </row>
    <row r="17" spans="2:26" ht="12" customHeight="1">
      <c r="B17" s="58">
        <v>2</v>
      </c>
      <c r="C17" s="45" t="s">
        <v>76</v>
      </c>
      <c r="D17" s="46">
        <v>2311</v>
      </c>
      <c r="E17" s="47" t="s">
        <v>67</v>
      </c>
      <c r="F17" s="48">
        <v>595.2</v>
      </c>
      <c r="G17" s="48">
        <v>606.6</v>
      </c>
      <c r="H17" s="48">
        <v>614.9</v>
      </c>
      <c r="I17" s="48">
        <v>621.2</v>
      </c>
      <c r="J17" s="48">
        <v>619.9</v>
      </c>
      <c r="K17" s="48">
        <v>633.2</v>
      </c>
      <c r="L17" s="48">
        <v>637.1</v>
      </c>
      <c r="M17" s="48">
        <v>638</v>
      </c>
      <c r="N17" s="48">
        <v>635.2</v>
      </c>
      <c r="O17" s="48">
        <v>640.7</v>
      </c>
      <c r="P17" s="48">
        <v>643.5</v>
      </c>
      <c r="Q17" s="48">
        <v>654.7</v>
      </c>
      <c r="R17" s="48">
        <v>667.2</v>
      </c>
      <c r="S17" s="48">
        <v>670.9</v>
      </c>
      <c r="T17" s="48">
        <v>667.9</v>
      </c>
      <c r="U17" s="48">
        <v>652.5084577935472</v>
      </c>
      <c r="V17" s="48">
        <v>656.8928147875516</v>
      </c>
      <c r="W17" s="48">
        <v>662.8661173207147</v>
      </c>
      <c r="X17" s="48">
        <v>665.10009765625</v>
      </c>
      <c r="Y17" s="48">
        <v>668.3729433272395</v>
      </c>
      <c r="Z17" s="48">
        <v>671.0312626877791</v>
      </c>
    </row>
    <row r="18" spans="2:26" ht="12" customHeight="1">
      <c r="B18" s="59">
        <v>2</v>
      </c>
      <c r="C18" s="49" t="s">
        <v>76</v>
      </c>
      <c r="D18" s="50">
        <v>2305</v>
      </c>
      <c r="E18" s="51" t="s">
        <v>61</v>
      </c>
      <c r="F18" s="52">
        <v>568.5</v>
      </c>
      <c r="G18" s="52">
        <v>589.6</v>
      </c>
      <c r="H18" s="52">
        <v>606.7</v>
      </c>
      <c r="I18" s="52">
        <v>609</v>
      </c>
      <c r="J18" s="52">
        <v>609.8</v>
      </c>
      <c r="K18" s="52">
        <v>619.6</v>
      </c>
      <c r="L18" s="52">
        <v>622.6</v>
      </c>
      <c r="M18" s="52">
        <v>630.4</v>
      </c>
      <c r="N18" s="52">
        <v>634.8</v>
      </c>
      <c r="O18" s="52">
        <v>638.4</v>
      </c>
      <c r="P18" s="52">
        <v>650.4</v>
      </c>
      <c r="Q18" s="52">
        <v>662.3</v>
      </c>
      <c r="R18" s="52">
        <v>668.6</v>
      </c>
      <c r="S18" s="52">
        <v>672.5</v>
      </c>
      <c r="T18" s="52">
        <v>672</v>
      </c>
      <c r="U18" s="52">
        <v>665.0540694365395</v>
      </c>
      <c r="V18" s="52">
        <v>663.3589215502715</v>
      </c>
      <c r="W18" s="52">
        <v>673.0751283247783</v>
      </c>
      <c r="X18" s="52">
        <v>673.5905044510387</v>
      </c>
      <c r="Y18" s="52">
        <v>673.2645921561407</v>
      </c>
      <c r="Z18" s="52">
        <v>673.4936454237908</v>
      </c>
    </row>
    <row r="19" spans="2:26" ht="12" customHeight="1">
      <c r="B19" s="59">
        <v>2</v>
      </c>
      <c r="C19" s="49" t="s">
        <v>76</v>
      </c>
      <c r="D19" s="50">
        <v>2312</v>
      </c>
      <c r="E19" s="51" t="s">
        <v>68</v>
      </c>
      <c r="F19" s="52">
        <v>567.5</v>
      </c>
      <c r="G19" s="52">
        <v>578.3</v>
      </c>
      <c r="H19" s="52">
        <v>586</v>
      </c>
      <c r="I19" s="52">
        <v>595.8</v>
      </c>
      <c r="J19" s="52">
        <v>599.1</v>
      </c>
      <c r="K19" s="52">
        <v>592.7</v>
      </c>
      <c r="L19" s="52">
        <v>596.6</v>
      </c>
      <c r="M19" s="52">
        <v>610.4</v>
      </c>
      <c r="N19" s="52">
        <v>610</v>
      </c>
      <c r="O19" s="52">
        <v>608</v>
      </c>
      <c r="P19" s="52">
        <v>611.7</v>
      </c>
      <c r="Q19" s="52">
        <v>617.7</v>
      </c>
      <c r="R19" s="52">
        <v>633.3</v>
      </c>
      <c r="S19" s="52">
        <v>633.1</v>
      </c>
      <c r="T19" s="52">
        <v>633.1</v>
      </c>
      <c r="U19" s="52">
        <v>654.7975111887349</v>
      </c>
      <c r="V19" s="52">
        <v>659.9537587242594</v>
      </c>
      <c r="W19" s="52">
        <v>659.5522832702046</v>
      </c>
      <c r="X19" s="52">
        <v>661.3777824665049</v>
      </c>
      <c r="Y19" s="52">
        <v>655.6656126316672</v>
      </c>
      <c r="Z19" s="52">
        <v>660.3234220135629</v>
      </c>
    </row>
    <row r="20" spans="2:26" ht="12" customHeight="1">
      <c r="B20" s="60">
        <v>2</v>
      </c>
      <c r="C20" s="53" t="s">
        <v>76</v>
      </c>
      <c r="D20" s="54">
        <v>2302</v>
      </c>
      <c r="E20" s="55" t="s">
        <v>58</v>
      </c>
      <c r="F20" s="56">
        <v>594.7</v>
      </c>
      <c r="G20" s="56">
        <v>608.5</v>
      </c>
      <c r="H20" s="56">
        <v>623</v>
      </c>
      <c r="I20" s="56">
        <v>631.2</v>
      </c>
      <c r="J20" s="56">
        <v>630.9</v>
      </c>
      <c r="K20" s="56">
        <v>658.2</v>
      </c>
      <c r="L20" s="56">
        <v>673.4</v>
      </c>
      <c r="M20" s="56">
        <v>676.5</v>
      </c>
      <c r="N20" s="56">
        <v>673.1</v>
      </c>
      <c r="O20" s="56">
        <v>687.7</v>
      </c>
      <c r="P20" s="56">
        <v>695.7</v>
      </c>
      <c r="Q20" s="56">
        <v>702.9</v>
      </c>
      <c r="R20" s="56">
        <v>711.8</v>
      </c>
      <c r="S20" s="56">
        <v>715.9</v>
      </c>
      <c r="T20" s="56">
        <v>714.2</v>
      </c>
      <c r="U20" s="56">
        <v>697.728465402204</v>
      </c>
      <c r="V20" s="56">
        <v>704.3057996485062</v>
      </c>
      <c r="W20" s="56">
        <v>702.2291859554163</v>
      </c>
      <c r="X20" s="56">
        <v>705.6675328323619</v>
      </c>
      <c r="Y20" s="56">
        <v>707.6385525496437</v>
      </c>
      <c r="Z20" s="56">
        <v>711.0006854009595</v>
      </c>
    </row>
    <row r="21" spans="2:26" ht="12" customHeight="1">
      <c r="B21" s="58">
        <v>3</v>
      </c>
      <c r="C21" s="45" t="s">
        <v>77</v>
      </c>
      <c r="D21" s="46">
        <v>2303</v>
      </c>
      <c r="E21" s="47" t="s">
        <v>59</v>
      </c>
      <c r="F21" s="48">
        <v>580.5</v>
      </c>
      <c r="G21" s="48">
        <v>598</v>
      </c>
      <c r="H21" s="48">
        <v>614</v>
      </c>
      <c r="I21" s="48">
        <v>630.7</v>
      </c>
      <c r="J21" s="48">
        <v>612.6</v>
      </c>
      <c r="K21" s="48">
        <v>641.4</v>
      </c>
      <c r="L21" s="48">
        <v>655.8</v>
      </c>
      <c r="M21" s="48">
        <v>659.5</v>
      </c>
      <c r="N21" s="48">
        <v>663.7</v>
      </c>
      <c r="O21" s="48">
        <v>677.8</v>
      </c>
      <c r="P21" s="48">
        <v>684.5</v>
      </c>
      <c r="Q21" s="48">
        <v>689.6</v>
      </c>
      <c r="R21" s="48">
        <v>693.8</v>
      </c>
      <c r="S21" s="48">
        <v>702.2</v>
      </c>
      <c r="T21" s="48">
        <v>707.6</v>
      </c>
      <c r="U21" s="48">
        <v>707.4879871863321</v>
      </c>
      <c r="V21" s="48">
        <v>715.102366391917</v>
      </c>
      <c r="W21" s="48">
        <v>719.0278601066983</v>
      </c>
      <c r="X21" s="48">
        <v>722.3204347541413</v>
      </c>
      <c r="Y21" s="48">
        <v>722.6918288447677</v>
      </c>
      <c r="Z21" s="48">
        <v>732.8583567553435</v>
      </c>
    </row>
    <row r="22" spans="2:26" ht="12" customHeight="1">
      <c r="B22" s="59">
        <v>3</v>
      </c>
      <c r="C22" s="49" t="s">
        <v>77</v>
      </c>
      <c r="D22" s="50">
        <v>2307</v>
      </c>
      <c r="E22" s="51" t="s">
        <v>63</v>
      </c>
      <c r="F22" s="52">
        <v>574.7</v>
      </c>
      <c r="G22" s="52">
        <v>591.5</v>
      </c>
      <c r="H22" s="52">
        <v>590</v>
      </c>
      <c r="I22" s="52">
        <v>598.7</v>
      </c>
      <c r="J22" s="52">
        <v>602.5</v>
      </c>
      <c r="K22" s="52">
        <v>595.1</v>
      </c>
      <c r="L22" s="52">
        <v>600</v>
      </c>
      <c r="M22" s="52">
        <v>603.6</v>
      </c>
      <c r="N22" s="52">
        <v>596.7</v>
      </c>
      <c r="O22" s="52">
        <v>604.6</v>
      </c>
      <c r="P22" s="52">
        <v>614.5</v>
      </c>
      <c r="Q22" s="52">
        <v>623.1</v>
      </c>
      <c r="R22" s="52">
        <v>641.1</v>
      </c>
      <c r="S22" s="52">
        <v>634</v>
      </c>
      <c r="T22" s="52">
        <v>634</v>
      </c>
      <c r="U22" s="52">
        <v>653.4859521331946</v>
      </c>
      <c r="V22" s="52">
        <v>656.8920676202861</v>
      </c>
      <c r="W22" s="52">
        <v>659.9927503784729</v>
      </c>
      <c r="X22" s="52">
        <v>665.7549234135668</v>
      </c>
      <c r="Y22" s="52">
        <v>665.2356042765147</v>
      </c>
      <c r="Z22" s="52">
        <v>666.369904138802</v>
      </c>
    </row>
    <row r="23" spans="2:26" ht="12" customHeight="1">
      <c r="B23" s="59">
        <v>3</v>
      </c>
      <c r="C23" s="49" t="s">
        <v>77</v>
      </c>
      <c r="D23" s="50">
        <v>2310</v>
      </c>
      <c r="E23" s="51" t="s">
        <v>66</v>
      </c>
      <c r="F23" s="52">
        <v>534.6</v>
      </c>
      <c r="G23" s="52">
        <v>549.1</v>
      </c>
      <c r="H23" s="52">
        <v>576.8</v>
      </c>
      <c r="I23" s="52">
        <v>591.8</v>
      </c>
      <c r="J23" s="52">
        <v>595</v>
      </c>
      <c r="K23" s="52">
        <v>597.7</v>
      </c>
      <c r="L23" s="52">
        <v>611.1</v>
      </c>
      <c r="M23" s="52">
        <v>621.2</v>
      </c>
      <c r="N23" s="52">
        <v>607.3</v>
      </c>
      <c r="O23" s="52">
        <v>628</v>
      </c>
      <c r="P23" s="52">
        <v>635.6</v>
      </c>
      <c r="Q23" s="52">
        <v>643</v>
      </c>
      <c r="R23" s="52">
        <v>649.7</v>
      </c>
      <c r="S23" s="52">
        <v>650.8</v>
      </c>
      <c r="T23" s="52">
        <v>652.3</v>
      </c>
      <c r="U23" s="52">
        <v>654.6157851670014</v>
      </c>
      <c r="V23" s="52">
        <v>663.357534449548</v>
      </c>
      <c r="W23" s="52">
        <v>672.2817764165391</v>
      </c>
      <c r="X23" s="52">
        <v>681.9502979218137</v>
      </c>
      <c r="Y23" s="52">
        <v>682.0779972505608</v>
      </c>
      <c r="Z23" s="52">
        <v>680.0258101519931</v>
      </c>
    </row>
    <row r="24" spans="2:26" ht="12" customHeight="1">
      <c r="B24" s="60">
        <v>3</v>
      </c>
      <c r="C24" s="53" t="s">
        <v>77</v>
      </c>
      <c r="D24" s="54">
        <v>2308</v>
      </c>
      <c r="E24" s="55" t="s">
        <v>64</v>
      </c>
      <c r="F24" s="56">
        <v>568.4</v>
      </c>
      <c r="G24" s="56">
        <v>584.8</v>
      </c>
      <c r="H24" s="56">
        <v>593.1</v>
      </c>
      <c r="I24" s="56">
        <v>597.4</v>
      </c>
      <c r="J24" s="56">
        <v>604.4</v>
      </c>
      <c r="K24" s="56">
        <v>613.9</v>
      </c>
      <c r="L24" s="56">
        <v>611.2</v>
      </c>
      <c r="M24" s="56">
        <v>615.2</v>
      </c>
      <c r="N24" s="56">
        <v>613.6</v>
      </c>
      <c r="O24" s="56">
        <v>626.5</v>
      </c>
      <c r="P24" s="56">
        <v>632.3</v>
      </c>
      <c r="Q24" s="56">
        <v>651.1</v>
      </c>
      <c r="R24" s="56">
        <v>655.1</v>
      </c>
      <c r="S24" s="56">
        <v>659.9</v>
      </c>
      <c r="T24" s="56">
        <v>661.9</v>
      </c>
      <c r="U24" s="56">
        <v>665.4425018024514</v>
      </c>
      <c r="V24" s="56">
        <v>671.5066734544811</v>
      </c>
      <c r="W24" s="56">
        <v>677.7636817008618</v>
      </c>
      <c r="X24" s="56">
        <v>687.4878128046798</v>
      </c>
      <c r="Y24" s="56">
        <v>679.9889453432259</v>
      </c>
      <c r="Z24" s="56">
        <v>682.3153960822189</v>
      </c>
    </row>
    <row r="25" spans="2:26" ht="12" customHeight="1">
      <c r="B25" s="64" t="s">
        <v>36</v>
      </c>
      <c r="C25" s="122" t="s">
        <v>112</v>
      </c>
      <c r="D25" s="23"/>
      <c r="E25" s="23"/>
      <c r="F25" s="44">
        <v>539.3</v>
      </c>
      <c r="G25" s="44">
        <v>552.5</v>
      </c>
      <c r="H25" s="44">
        <v>562.4</v>
      </c>
      <c r="I25" s="44">
        <v>570.7</v>
      </c>
      <c r="J25" s="44">
        <v>573.2</v>
      </c>
      <c r="K25" s="44">
        <v>578.8</v>
      </c>
      <c r="L25" s="44">
        <v>585.3</v>
      </c>
      <c r="M25" s="44">
        <v>590.6</v>
      </c>
      <c r="N25" s="44">
        <v>588.1</v>
      </c>
      <c r="O25" s="44">
        <v>597.6</v>
      </c>
      <c r="P25" s="44">
        <v>603.6</v>
      </c>
      <c r="Q25" s="44">
        <v>612.5</v>
      </c>
      <c r="R25" s="44">
        <v>623.7</v>
      </c>
      <c r="S25" s="44">
        <v>625.9</v>
      </c>
      <c r="T25" s="44">
        <v>627.1</v>
      </c>
      <c r="U25" s="44">
        <v>631.291011957331</v>
      </c>
      <c r="V25" s="44">
        <v>636.3227443877795</v>
      </c>
      <c r="W25" s="44">
        <v>640.5258626789632</v>
      </c>
      <c r="X25" s="44">
        <v>645.0449975546398</v>
      </c>
      <c r="Y25" s="44">
        <v>643.967960925121</v>
      </c>
      <c r="Z25" s="44">
        <v>647.6521235800593</v>
      </c>
    </row>
    <row r="26" spans="6:26" ht="11.25"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ht="11.25">
      <c r="B27" s="22" t="s">
        <v>72</v>
      </c>
    </row>
    <row r="28" spans="2:26" ht="12" customHeight="1">
      <c r="B28" s="43" t="s">
        <v>29</v>
      </c>
      <c r="C28" s="43" t="s">
        <v>138</v>
      </c>
      <c r="D28" s="43" t="s">
        <v>29</v>
      </c>
      <c r="E28" s="43" t="s">
        <v>140</v>
      </c>
      <c r="F28" s="43" t="s">
        <v>0</v>
      </c>
      <c r="G28" s="43" t="s">
        <v>1</v>
      </c>
      <c r="H28" s="43" t="s">
        <v>2</v>
      </c>
      <c r="I28" s="43" t="s">
        <v>3</v>
      </c>
      <c r="J28" s="43" t="s">
        <v>4</v>
      </c>
      <c r="K28" s="43" t="s">
        <v>5</v>
      </c>
      <c r="L28" s="43" t="s">
        <v>6</v>
      </c>
      <c r="M28" s="43" t="s">
        <v>7</v>
      </c>
      <c r="N28" s="43" t="s">
        <v>8</v>
      </c>
      <c r="O28" s="43" t="s">
        <v>9</v>
      </c>
      <c r="P28" s="43" t="s">
        <v>10</v>
      </c>
      <c r="Q28" s="43" t="s">
        <v>11</v>
      </c>
      <c r="R28" s="43" t="s">
        <v>12</v>
      </c>
      <c r="S28" s="43" t="s">
        <v>13</v>
      </c>
      <c r="T28" s="43" t="s">
        <v>14</v>
      </c>
      <c r="U28" s="43" t="s">
        <v>145</v>
      </c>
      <c r="V28" s="43" t="s">
        <v>146</v>
      </c>
      <c r="W28" s="43" t="s">
        <v>147</v>
      </c>
      <c r="X28" s="43" t="s">
        <v>148</v>
      </c>
      <c r="Y28" s="43" t="s">
        <v>149</v>
      </c>
      <c r="Z28" s="43" t="s">
        <v>150</v>
      </c>
    </row>
    <row r="29" spans="2:26" ht="12" customHeight="1">
      <c r="B29" s="58">
        <v>1</v>
      </c>
      <c r="C29" s="45" t="s">
        <v>75</v>
      </c>
      <c r="D29" s="46">
        <v>94</v>
      </c>
      <c r="E29" s="47" t="s">
        <v>49</v>
      </c>
      <c r="F29" s="48">
        <v>453.8</v>
      </c>
      <c r="G29" s="48">
        <v>460</v>
      </c>
      <c r="H29" s="48">
        <v>472.1</v>
      </c>
      <c r="I29" s="48">
        <v>476.4</v>
      </c>
      <c r="J29" s="48">
        <v>484.3</v>
      </c>
      <c r="K29" s="48">
        <v>478.4</v>
      </c>
      <c r="L29" s="48">
        <v>485.2</v>
      </c>
      <c r="M29" s="48">
        <v>485.1</v>
      </c>
      <c r="N29" s="48">
        <v>488.2</v>
      </c>
      <c r="O29" s="48">
        <v>508.6</v>
      </c>
      <c r="P29" s="48">
        <v>507.4</v>
      </c>
      <c r="Q29" s="48">
        <v>509.8</v>
      </c>
      <c r="R29" s="48">
        <v>521.4</v>
      </c>
      <c r="S29" s="48">
        <v>527</v>
      </c>
      <c r="T29" s="48">
        <v>525.8</v>
      </c>
      <c r="U29" s="48"/>
      <c r="V29" s="48"/>
      <c r="W29" s="48"/>
      <c r="X29" s="48"/>
      <c r="Y29" s="48"/>
      <c r="Z29" s="48"/>
    </row>
    <row r="30" spans="2:26" ht="12" customHeight="1">
      <c r="B30" s="59">
        <v>1</v>
      </c>
      <c r="C30" s="49" t="s">
        <v>75</v>
      </c>
      <c r="D30" s="50">
        <v>95</v>
      </c>
      <c r="E30" s="51" t="s">
        <v>50</v>
      </c>
      <c r="F30" s="52">
        <v>438.3</v>
      </c>
      <c r="G30" s="52">
        <v>444.3</v>
      </c>
      <c r="H30" s="52">
        <v>457.3</v>
      </c>
      <c r="I30" s="52">
        <v>464.7</v>
      </c>
      <c r="J30" s="52">
        <v>468.4</v>
      </c>
      <c r="K30" s="52">
        <v>469.8</v>
      </c>
      <c r="L30" s="52">
        <v>477.3</v>
      </c>
      <c r="M30" s="52">
        <v>479.1</v>
      </c>
      <c r="N30" s="52">
        <v>476.5</v>
      </c>
      <c r="O30" s="52">
        <v>490.2</v>
      </c>
      <c r="P30" s="52">
        <v>494.8</v>
      </c>
      <c r="Q30" s="52">
        <v>497.1</v>
      </c>
      <c r="R30" s="52">
        <v>508.8</v>
      </c>
      <c r="S30" s="52">
        <v>506.3</v>
      </c>
      <c r="T30" s="52">
        <v>506.5</v>
      </c>
      <c r="U30" s="52"/>
      <c r="V30" s="52"/>
      <c r="W30" s="52"/>
      <c r="X30" s="52"/>
      <c r="Y30" s="52"/>
      <c r="Z30" s="52"/>
    </row>
    <row r="31" spans="2:26" ht="12" customHeight="1">
      <c r="B31" s="59">
        <v>1</v>
      </c>
      <c r="C31" s="49" t="s">
        <v>75</v>
      </c>
      <c r="D31" s="50">
        <v>96</v>
      </c>
      <c r="E31" s="51" t="s">
        <v>51</v>
      </c>
      <c r="F31" s="52">
        <v>431.5</v>
      </c>
      <c r="G31" s="52">
        <v>442.4</v>
      </c>
      <c r="H31" s="52">
        <v>451.2</v>
      </c>
      <c r="I31" s="52">
        <v>458.7</v>
      </c>
      <c r="J31" s="52">
        <v>463.2</v>
      </c>
      <c r="K31" s="52">
        <v>465.8</v>
      </c>
      <c r="L31" s="52">
        <v>474.7</v>
      </c>
      <c r="M31" s="52">
        <v>478.5</v>
      </c>
      <c r="N31" s="52">
        <v>474.2</v>
      </c>
      <c r="O31" s="52">
        <v>484.9</v>
      </c>
      <c r="P31" s="52">
        <v>489.1</v>
      </c>
      <c r="Q31" s="52">
        <v>493.8</v>
      </c>
      <c r="R31" s="52">
        <v>500.4</v>
      </c>
      <c r="S31" s="52">
        <v>507.5</v>
      </c>
      <c r="T31" s="52">
        <v>512.5</v>
      </c>
      <c r="U31" s="52"/>
      <c r="V31" s="52"/>
      <c r="W31" s="52"/>
      <c r="X31" s="52"/>
      <c r="Y31" s="52"/>
      <c r="Z31" s="52"/>
    </row>
    <row r="32" spans="2:26" ht="12" customHeight="1">
      <c r="B32" s="60">
        <v>1</v>
      </c>
      <c r="C32" s="53" t="s">
        <v>75</v>
      </c>
      <c r="D32" s="54">
        <v>97</v>
      </c>
      <c r="E32" s="55" t="s">
        <v>52</v>
      </c>
      <c r="F32" s="56">
        <v>506.5</v>
      </c>
      <c r="G32" s="56">
        <v>521.1</v>
      </c>
      <c r="H32" s="56">
        <v>531.1</v>
      </c>
      <c r="I32" s="56">
        <v>539.7</v>
      </c>
      <c r="J32" s="56">
        <v>542.8</v>
      </c>
      <c r="K32" s="56">
        <v>540.8</v>
      </c>
      <c r="L32" s="56">
        <v>549.3</v>
      </c>
      <c r="M32" s="56">
        <v>556.2</v>
      </c>
      <c r="N32" s="56">
        <v>550.8</v>
      </c>
      <c r="O32" s="56">
        <v>563</v>
      </c>
      <c r="P32" s="56">
        <v>568.5</v>
      </c>
      <c r="Q32" s="56">
        <v>578.8</v>
      </c>
      <c r="R32" s="56">
        <v>595.9</v>
      </c>
      <c r="S32" s="56">
        <v>601.1</v>
      </c>
      <c r="T32" s="56">
        <v>608</v>
      </c>
      <c r="U32" s="56"/>
      <c r="V32" s="56"/>
      <c r="W32" s="56"/>
      <c r="X32" s="56"/>
      <c r="Y32" s="56"/>
      <c r="Z32" s="56"/>
    </row>
    <row r="33" spans="2:26" ht="12" customHeight="1">
      <c r="B33" s="58">
        <v>2</v>
      </c>
      <c r="C33" s="45" t="s">
        <v>76</v>
      </c>
      <c r="D33" s="46">
        <v>98</v>
      </c>
      <c r="E33" s="47" t="s">
        <v>53</v>
      </c>
      <c r="F33" s="48">
        <v>584.4</v>
      </c>
      <c r="G33" s="48">
        <v>597.1</v>
      </c>
      <c r="H33" s="48">
        <v>605.1</v>
      </c>
      <c r="I33" s="48">
        <v>611.6</v>
      </c>
      <c r="J33" s="48">
        <v>611.5</v>
      </c>
      <c r="K33" s="48">
        <v>616.6</v>
      </c>
      <c r="L33" s="48">
        <v>621.1</v>
      </c>
      <c r="M33" s="48">
        <v>622.1</v>
      </c>
      <c r="N33" s="48">
        <v>618.3</v>
      </c>
      <c r="O33" s="48">
        <v>623</v>
      </c>
      <c r="P33" s="48">
        <v>625.8</v>
      </c>
      <c r="Q33" s="48">
        <v>636.4</v>
      </c>
      <c r="R33" s="48">
        <v>648.1</v>
      </c>
      <c r="S33" s="48">
        <v>651.7</v>
      </c>
      <c r="T33" s="48">
        <v>647.4</v>
      </c>
      <c r="U33" s="48"/>
      <c r="V33" s="48"/>
      <c r="W33" s="48"/>
      <c r="X33" s="48"/>
      <c r="Y33" s="48"/>
      <c r="Z33" s="48"/>
    </row>
    <row r="34" spans="2:26" ht="12" customHeight="1">
      <c r="B34" s="60">
        <v>2</v>
      </c>
      <c r="C34" s="53" t="s">
        <v>76</v>
      </c>
      <c r="D34" s="54">
        <v>99</v>
      </c>
      <c r="E34" s="55" t="s">
        <v>54</v>
      </c>
      <c r="F34" s="56">
        <v>582.5</v>
      </c>
      <c r="G34" s="56">
        <v>595</v>
      </c>
      <c r="H34" s="56">
        <v>606.2</v>
      </c>
      <c r="I34" s="56">
        <v>614.3</v>
      </c>
      <c r="J34" s="56">
        <v>615.4</v>
      </c>
      <c r="K34" s="56">
        <v>626.4</v>
      </c>
      <c r="L34" s="56">
        <v>633.2</v>
      </c>
      <c r="M34" s="56">
        <v>642.7</v>
      </c>
      <c r="N34" s="56">
        <v>642.7</v>
      </c>
      <c r="O34" s="56">
        <v>647.1</v>
      </c>
      <c r="P34" s="56">
        <v>653.2</v>
      </c>
      <c r="Q34" s="56">
        <v>660.8</v>
      </c>
      <c r="R34" s="56">
        <v>673.6</v>
      </c>
      <c r="S34" s="56">
        <v>675.4</v>
      </c>
      <c r="T34" s="56">
        <v>675.5</v>
      </c>
      <c r="U34" s="56"/>
      <c r="V34" s="56"/>
      <c r="W34" s="56"/>
      <c r="X34" s="56"/>
      <c r="Y34" s="56"/>
      <c r="Z34" s="56"/>
    </row>
    <row r="35" spans="2:26" ht="12" customHeight="1">
      <c r="B35" s="58">
        <v>3</v>
      </c>
      <c r="C35" s="45" t="s">
        <v>77</v>
      </c>
      <c r="D35" s="46">
        <v>100</v>
      </c>
      <c r="E35" s="47" t="s">
        <v>55</v>
      </c>
      <c r="F35" s="48">
        <v>574.5</v>
      </c>
      <c r="G35" s="48">
        <v>590.5</v>
      </c>
      <c r="H35" s="48">
        <v>595.6</v>
      </c>
      <c r="I35" s="48">
        <v>606.2</v>
      </c>
      <c r="J35" s="48">
        <v>605.3</v>
      </c>
      <c r="K35" s="48">
        <v>608</v>
      </c>
      <c r="L35" s="48">
        <v>616.8</v>
      </c>
      <c r="M35" s="48">
        <v>621.2</v>
      </c>
      <c r="N35" s="48">
        <v>616.1</v>
      </c>
      <c r="O35" s="48">
        <v>626.3</v>
      </c>
      <c r="P35" s="48">
        <v>634.8</v>
      </c>
      <c r="Q35" s="48">
        <v>643.1</v>
      </c>
      <c r="R35" s="48">
        <v>655.1</v>
      </c>
      <c r="S35" s="48">
        <v>652</v>
      </c>
      <c r="T35" s="48">
        <v>653</v>
      </c>
      <c r="U35" s="48"/>
      <c r="V35" s="48"/>
      <c r="W35" s="48"/>
      <c r="X35" s="48"/>
      <c r="Y35" s="48"/>
      <c r="Z35" s="48"/>
    </row>
    <row r="36" spans="2:26" ht="12" customHeight="1">
      <c r="B36" s="60">
        <v>3</v>
      </c>
      <c r="C36" s="53" t="s">
        <v>77</v>
      </c>
      <c r="D36" s="54">
        <v>101</v>
      </c>
      <c r="E36" s="55" t="s">
        <v>56</v>
      </c>
      <c r="F36" s="56">
        <v>560.6</v>
      </c>
      <c r="G36" s="56">
        <v>577.7</v>
      </c>
      <c r="H36" s="56">
        <v>589.4</v>
      </c>
      <c r="I36" s="56">
        <v>596.1</v>
      </c>
      <c r="J36" s="56">
        <v>601.8</v>
      </c>
      <c r="K36" s="56">
        <v>609.6</v>
      </c>
      <c r="L36" s="56">
        <v>608.2</v>
      </c>
      <c r="M36" s="56">
        <v>612.9</v>
      </c>
      <c r="N36" s="56">
        <v>609.5</v>
      </c>
      <c r="O36" s="56">
        <v>623.7</v>
      </c>
      <c r="P36" s="56">
        <v>630.3</v>
      </c>
      <c r="Q36" s="56">
        <v>646.4</v>
      </c>
      <c r="R36" s="56">
        <v>652.9</v>
      </c>
      <c r="S36" s="56">
        <v>657.3</v>
      </c>
      <c r="T36" s="56">
        <v>659.6</v>
      </c>
      <c r="U36" s="56"/>
      <c r="V36" s="56"/>
      <c r="W36" s="56"/>
      <c r="X36" s="56"/>
      <c r="Y36" s="56"/>
      <c r="Z36" s="56"/>
    </row>
    <row r="37" spans="2:26" ht="12" customHeight="1">
      <c r="B37" s="64" t="s">
        <v>36</v>
      </c>
      <c r="C37" s="122" t="s">
        <v>112</v>
      </c>
      <c r="D37" s="23"/>
      <c r="E37" s="23"/>
      <c r="F37" s="44">
        <v>539.3</v>
      </c>
      <c r="G37" s="44">
        <v>552.5</v>
      </c>
      <c r="H37" s="44">
        <v>562.4</v>
      </c>
      <c r="I37" s="44">
        <v>570.7</v>
      </c>
      <c r="J37" s="44">
        <v>573.2</v>
      </c>
      <c r="K37" s="44">
        <v>578.8</v>
      </c>
      <c r="L37" s="44">
        <v>585.3</v>
      </c>
      <c r="M37" s="44">
        <v>590.6</v>
      </c>
      <c r="N37" s="44">
        <v>588.1</v>
      </c>
      <c r="O37" s="44">
        <v>597.6</v>
      </c>
      <c r="P37" s="44">
        <v>603.6</v>
      </c>
      <c r="Q37" s="44">
        <v>612.5</v>
      </c>
      <c r="R37" s="44">
        <v>623.7</v>
      </c>
      <c r="S37" s="44">
        <v>625.9</v>
      </c>
      <c r="T37" s="44">
        <v>627.1</v>
      </c>
      <c r="U37" s="44"/>
      <c r="V37" s="44"/>
      <c r="W37" s="44"/>
      <c r="X37" s="44"/>
      <c r="Y37" s="44"/>
      <c r="Z37" s="44"/>
    </row>
    <row r="38" spans="2:26" ht="12" customHeight="1">
      <c r="B38" s="103"/>
      <c r="C38" s="137"/>
      <c r="D38" s="62"/>
      <c r="E38" s="62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ht="12" customHeight="1">
      <c r="B39" s="22" t="s">
        <v>154</v>
      </c>
    </row>
    <row r="40" spans="2:26" ht="12" customHeight="1">
      <c r="B40" s="43" t="s">
        <v>29</v>
      </c>
      <c r="C40" s="43" t="s">
        <v>138</v>
      </c>
      <c r="D40" s="43" t="s">
        <v>29</v>
      </c>
      <c r="E40" s="43" t="s">
        <v>140</v>
      </c>
      <c r="F40" s="43" t="s">
        <v>0</v>
      </c>
      <c r="G40" s="43" t="s">
        <v>1</v>
      </c>
      <c r="H40" s="43" t="s">
        <v>2</v>
      </c>
      <c r="I40" s="43" t="s">
        <v>3</v>
      </c>
      <c r="J40" s="43" t="s">
        <v>4</v>
      </c>
      <c r="K40" s="43" t="s">
        <v>5</v>
      </c>
      <c r="L40" s="43" t="s">
        <v>6</v>
      </c>
      <c r="M40" s="43" t="s">
        <v>7</v>
      </c>
      <c r="N40" s="43" t="s">
        <v>8</v>
      </c>
      <c r="O40" s="43" t="s">
        <v>9</v>
      </c>
      <c r="P40" s="43" t="s">
        <v>10</v>
      </c>
      <c r="Q40" s="43" t="s">
        <v>11</v>
      </c>
      <c r="R40" s="43" t="s">
        <v>12</v>
      </c>
      <c r="S40" s="43" t="s">
        <v>13</v>
      </c>
      <c r="T40" s="43" t="s">
        <v>14</v>
      </c>
      <c r="U40" s="43" t="s">
        <v>145</v>
      </c>
      <c r="V40" s="43" t="s">
        <v>146</v>
      </c>
      <c r="W40" s="43" t="s">
        <v>147</v>
      </c>
      <c r="X40" s="43" t="s">
        <v>148</v>
      </c>
      <c r="Y40" s="43" t="s">
        <v>149</v>
      </c>
      <c r="Z40" s="43" t="s">
        <v>150</v>
      </c>
    </row>
    <row r="41" spans="2:26" ht="12" customHeight="1">
      <c r="B41" s="59">
        <v>1</v>
      </c>
      <c r="C41" s="49" t="s">
        <v>75</v>
      </c>
      <c r="D41" s="50">
        <v>7090</v>
      </c>
      <c r="E41" s="51" t="s">
        <v>155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>
        <v>509.69570855574653</v>
      </c>
      <c r="U41" s="52">
        <v>515.2683160033464</v>
      </c>
      <c r="V41" s="52">
        <v>521.7791502122985</v>
      </c>
      <c r="W41" s="52">
        <v>525.4942460902921</v>
      </c>
      <c r="X41" s="52">
        <v>527.7066596038962</v>
      </c>
      <c r="Y41" s="52">
        <v>527.5109426867601</v>
      </c>
      <c r="Z41" s="52">
        <v>533.2180640623626</v>
      </c>
    </row>
    <row r="42" spans="2:26" ht="12" customHeight="1">
      <c r="B42" s="59">
        <v>1</v>
      </c>
      <c r="C42" s="49" t="s">
        <v>75</v>
      </c>
      <c r="D42" s="50">
        <v>7080</v>
      </c>
      <c r="E42" s="51" t="s">
        <v>51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>
        <v>541.5625289271499</v>
      </c>
      <c r="U42" s="52">
        <v>545.0980392156862</v>
      </c>
      <c r="V42" s="52">
        <v>547.9747067448681</v>
      </c>
      <c r="W42" s="52">
        <v>554.4332723948812</v>
      </c>
      <c r="X42" s="52">
        <v>557.2313861295908</v>
      </c>
      <c r="Y42" s="52">
        <v>557.4778055998179</v>
      </c>
      <c r="Z42" s="52">
        <v>564.3659271432484</v>
      </c>
    </row>
    <row r="43" spans="2:26" ht="12" customHeight="1">
      <c r="B43" s="59">
        <v>1</v>
      </c>
      <c r="C43" s="49" t="s">
        <v>75</v>
      </c>
      <c r="D43" s="50">
        <v>7060</v>
      </c>
      <c r="E43" s="51" t="s">
        <v>52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>
        <v>588.6223440712816</v>
      </c>
      <c r="U43" s="52">
        <v>600.6587072869494</v>
      </c>
      <c r="V43" s="52">
        <v>600.6839945280437</v>
      </c>
      <c r="W43" s="52">
        <v>601.3942997744515</v>
      </c>
      <c r="X43" s="52">
        <v>606.1934776651137</v>
      </c>
      <c r="Y43" s="52">
        <v>610.2743965339386</v>
      </c>
      <c r="Z43" s="52">
        <v>618.9556459957233</v>
      </c>
    </row>
    <row r="44" spans="2:26" ht="12" customHeight="1">
      <c r="B44" s="60">
        <v>1</v>
      </c>
      <c r="C44" s="53" t="s">
        <v>75</v>
      </c>
      <c r="D44" s="54">
        <v>7070</v>
      </c>
      <c r="E44" s="55" t="s">
        <v>156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>
        <v>441.28242074927954</v>
      </c>
      <c r="U44" s="56">
        <v>447.70213148664453</v>
      </c>
      <c r="V44" s="56">
        <v>449.6747379833755</v>
      </c>
      <c r="W44" s="56">
        <v>454.93484006197025</v>
      </c>
      <c r="X44" s="56">
        <v>457.89763346175016</v>
      </c>
      <c r="Y44" s="56">
        <v>450.9768287142208</v>
      </c>
      <c r="Z44" s="56">
        <v>450.2822800947004</v>
      </c>
    </row>
    <row r="45" spans="2:26" ht="12" customHeight="1">
      <c r="B45" s="138">
        <v>2</v>
      </c>
      <c r="C45" s="139" t="s">
        <v>76</v>
      </c>
      <c r="D45" s="140">
        <v>7050</v>
      </c>
      <c r="E45" s="141" t="s">
        <v>157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>
        <v>650.4401215424616</v>
      </c>
      <c r="U45" s="142">
        <v>652.4774496478439</v>
      </c>
      <c r="V45" s="142">
        <v>658.9320745463463</v>
      </c>
      <c r="W45" s="142">
        <v>660.326334660144</v>
      </c>
      <c r="X45" s="142">
        <v>660.7472394494025</v>
      </c>
      <c r="Y45" s="142">
        <v>664.1493475108748</v>
      </c>
      <c r="Z45" s="142">
        <v>665.7526816921779</v>
      </c>
    </row>
    <row r="46" spans="2:26" ht="12" customHeight="1">
      <c r="B46" s="59">
        <v>2</v>
      </c>
      <c r="C46" s="49" t="s">
        <v>76</v>
      </c>
      <c r="D46" s="50">
        <v>7040</v>
      </c>
      <c r="E46" s="51" t="s">
        <v>158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>
        <v>643.1900229734164</v>
      </c>
      <c r="U46" s="52">
        <v>645.7667991918139</v>
      </c>
      <c r="V46" s="52">
        <v>650.2778136710169</v>
      </c>
      <c r="W46" s="52">
        <v>667.3192377969198</v>
      </c>
      <c r="X46" s="52">
        <v>676.4321213706513</v>
      </c>
      <c r="Y46" s="52">
        <v>683.806146572104</v>
      </c>
      <c r="Z46" s="52">
        <v>688.0927291886196</v>
      </c>
    </row>
    <row r="47" spans="2:26" ht="12" customHeight="1">
      <c r="B47" s="60">
        <v>2</v>
      </c>
      <c r="C47" s="53" t="s">
        <v>76</v>
      </c>
      <c r="D47" s="54">
        <v>7030</v>
      </c>
      <c r="E47" s="55" t="s">
        <v>54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>
        <v>668.3142311365807</v>
      </c>
      <c r="U47" s="56">
        <v>670.6830607504047</v>
      </c>
      <c r="V47" s="56">
        <v>674.8052968500843</v>
      </c>
      <c r="W47" s="56">
        <v>675.5740795420992</v>
      </c>
      <c r="X47" s="56">
        <v>677.5426252908186</v>
      </c>
      <c r="Y47" s="56">
        <v>674.6473707025909</v>
      </c>
      <c r="Z47" s="56">
        <v>678.4680004421355</v>
      </c>
    </row>
    <row r="48" spans="2:26" ht="12" customHeight="1">
      <c r="B48" s="138">
        <v>3</v>
      </c>
      <c r="C48" s="139" t="s">
        <v>77</v>
      </c>
      <c r="D48" s="140">
        <v>7010</v>
      </c>
      <c r="E48" s="141" t="s">
        <v>55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>
        <v>648.6613914968636</v>
      </c>
      <c r="U48" s="142">
        <v>654.4416294687738</v>
      </c>
      <c r="V48" s="142">
        <v>658.4056827150749</v>
      </c>
      <c r="W48" s="142">
        <v>661.9097545821684</v>
      </c>
      <c r="X48" s="142">
        <v>668.3427694079262</v>
      </c>
      <c r="Y48" s="142">
        <v>666.7997186900078</v>
      </c>
      <c r="Z48" s="142">
        <v>666.6477873433016</v>
      </c>
    </row>
    <row r="49" spans="2:26" ht="12" customHeight="1">
      <c r="B49" s="59">
        <v>3</v>
      </c>
      <c r="C49" s="49" t="s">
        <v>77</v>
      </c>
      <c r="D49" s="50">
        <v>7020</v>
      </c>
      <c r="E49" s="51" t="s">
        <v>159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>
        <v>707.5733948064276</v>
      </c>
      <c r="U49" s="52">
        <v>707.4879871863321</v>
      </c>
      <c r="V49" s="52">
        <v>715.102366391917</v>
      </c>
      <c r="W49" s="52">
        <v>719.0278601066983</v>
      </c>
      <c r="X49" s="52">
        <v>722.3204347541413</v>
      </c>
      <c r="Y49" s="52">
        <v>722.6918288447677</v>
      </c>
      <c r="Z49" s="52">
        <v>732.8583567553435</v>
      </c>
    </row>
    <row r="50" spans="2:26" ht="12" customHeight="1">
      <c r="B50" s="59">
        <v>3</v>
      </c>
      <c r="C50" s="49" t="s">
        <v>77</v>
      </c>
      <c r="D50" s="50">
        <v>2040</v>
      </c>
      <c r="E50" s="51" t="s">
        <v>56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>
        <v>659.558950540276</v>
      </c>
      <c r="U50" s="52">
        <v>662.8426586556515</v>
      </c>
      <c r="V50" s="52">
        <v>669.2834844930454</v>
      </c>
      <c r="W50" s="52">
        <v>676.0843395469302</v>
      </c>
      <c r="X50" s="52">
        <v>685.4716299241055</v>
      </c>
      <c r="Y50" s="52">
        <v>680.2532365912648</v>
      </c>
      <c r="Z50" s="52">
        <v>682.8038237154706</v>
      </c>
    </row>
    <row r="51" spans="2:26" ht="12" customHeight="1">
      <c r="B51" s="64" t="s">
        <v>36</v>
      </c>
      <c r="C51" s="122" t="s">
        <v>112</v>
      </c>
      <c r="D51" s="23"/>
      <c r="E51" s="23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>
        <v>627.1195770172869</v>
      </c>
      <c r="U51" s="44">
        <v>631.291011957331</v>
      </c>
      <c r="V51" s="44">
        <v>636.3227443877795</v>
      </c>
      <c r="W51" s="44">
        <v>640.5258626789632</v>
      </c>
      <c r="X51" s="44">
        <v>645.0449975546398</v>
      </c>
      <c r="Y51" s="44">
        <v>643.967960925121</v>
      </c>
      <c r="Z51" s="44">
        <v>647.6521235800593</v>
      </c>
    </row>
    <row r="52" ht="6.75" customHeight="1"/>
    <row r="53" s="1" customFormat="1" ht="11.25">
      <c r="B53" s="20" t="s">
        <v>78</v>
      </c>
    </row>
    <row r="54" s="1" customFormat="1" ht="12" customHeight="1">
      <c r="B54" s="2" t="s">
        <v>79</v>
      </c>
    </row>
    <row r="55" s="1" customFormat="1" ht="12" customHeight="1">
      <c r="B55" s="2" t="s">
        <v>80</v>
      </c>
    </row>
    <row r="56" s="1" customFormat="1" ht="4.5" customHeight="1">
      <c r="B56" s="20"/>
    </row>
    <row r="57" ht="12.75">
      <c r="B57" s="21" t="s">
        <v>34</v>
      </c>
    </row>
    <row r="58" ht="12" customHeight="1">
      <c r="B58" s="2" t="s">
        <v>31</v>
      </c>
    </row>
    <row r="59" ht="12" customHeight="1">
      <c r="B59" s="2" t="s">
        <v>109</v>
      </c>
    </row>
    <row r="60" ht="12" customHeight="1">
      <c r="B60" s="2" t="s">
        <v>85</v>
      </c>
    </row>
    <row r="61" ht="12" customHeight="1">
      <c r="B61" s="18" t="s">
        <v>32</v>
      </c>
    </row>
    <row r="62" ht="12" customHeight="1">
      <c r="B62" s="2" t="s">
        <v>134</v>
      </c>
    </row>
    <row r="63" ht="12" customHeight="1">
      <c r="B63" s="2" t="s">
        <v>81</v>
      </c>
    </row>
    <row r="87" ht="11.25">
      <c r="B87" s="41" t="s">
        <v>151</v>
      </c>
    </row>
  </sheetData>
  <sheetProtection/>
  <mergeCells count="5">
    <mergeCell ref="C8:E8"/>
    <mergeCell ref="C4:E4"/>
    <mergeCell ref="C5:E5"/>
    <mergeCell ref="C6:E6"/>
    <mergeCell ref="C7:E7"/>
  </mergeCells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portrait" paperSize="9" scale="78" r:id="rId3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V_Hab&amp;C&amp;"Arial,Normal"&amp;8Page &amp;P of &amp;N&amp;R&amp;"Arial,Normal"&amp;8MFZ_VS_OCSP_2015.xls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8515625" style="0" customWidth="1"/>
    <col min="2" max="2" width="3.00390625" style="0" customWidth="1"/>
    <col min="3" max="3" width="18.140625" style="0" bestFit="1" customWidth="1"/>
    <col min="4" max="17" width="6.421875" style="0" bestFit="1" customWidth="1"/>
    <col min="18" max="19" width="6.421875" style="0" customWidth="1"/>
  </cols>
  <sheetData>
    <row r="1" spans="1:18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3"/>
      <c r="B2" s="22" t="s">
        <v>131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6" customHeight="1">
      <c r="A3" s="3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2.75">
      <c r="A4" s="3"/>
      <c r="B4" s="91" t="s">
        <v>29</v>
      </c>
      <c r="C4" s="91" t="s">
        <v>141</v>
      </c>
      <c r="D4" s="91">
        <v>2005</v>
      </c>
      <c r="E4" s="91">
        <v>2006</v>
      </c>
      <c r="F4" s="91">
        <v>2007</v>
      </c>
      <c r="G4" s="91">
        <v>2008</v>
      </c>
      <c r="H4" s="91">
        <v>2009</v>
      </c>
      <c r="I4" s="91">
        <v>2010</v>
      </c>
      <c r="J4" s="91">
        <v>2011</v>
      </c>
      <c r="K4" s="91">
        <v>2012</v>
      </c>
      <c r="L4" s="91">
        <v>2013</v>
      </c>
      <c r="M4" s="91">
        <v>2014</v>
      </c>
      <c r="N4" s="91">
        <v>2015</v>
      </c>
      <c r="O4" s="91">
        <v>2016</v>
      </c>
      <c r="P4" s="91">
        <v>2017</v>
      </c>
      <c r="Q4" s="91">
        <v>2018</v>
      </c>
      <c r="R4" s="91">
        <v>2019</v>
      </c>
      <c r="S4" s="91">
        <v>2020</v>
      </c>
    </row>
    <row r="5" spans="1:19" ht="12.75">
      <c r="A5" s="3"/>
      <c r="B5" s="92">
        <v>10</v>
      </c>
      <c r="C5" s="93" t="s">
        <v>160</v>
      </c>
      <c r="D5" s="94">
        <v>148381</v>
      </c>
      <c r="E5" s="94">
        <v>149091</v>
      </c>
      <c r="F5" s="94">
        <v>148937</v>
      </c>
      <c r="G5" s="94">
        <v>147155</v>
      </c>
      <c r="H5" s="94">
        <v>148288</v>
      </c>
      <c r="I5" s="94">
        <v>148586</v>
      </c>
      <c r="J5" s="94">
        <v>149894</v>
      </c>
      <c r="K5" s="94">
        <v>150527</v>
      </c>
      <c r="L5" s="94">
        <v>149232</v>
      </c>
      <c r="M5" s="94">
        <v>148422</v>
      </c>
      <c r="N5" s="94">
        <v>148465</v>
      </c>
      <c r="O5" s="94">
        <v>148763</v>
      </c>
      <c r="P5" s="94">
        <v>149192</v>
      </c>
      <c r="Q5" s="94">
        <v>149885</v>
      </c>
      <c r="R5" s="94">
        <v>149467</v>
      </c>
      <c r="S5" s="94">
        <v>149861</v>
      </c>
    </row>
    <row r="6" spans="1:19" ht="12.75">
      <c r="A6" s="3"/>
      <c r="B6" s="95">
        <v>20</v>
      </c>
      <c r="C6" s="96" t="s">
        <v>98</v>
      </c>
      <c r="D6" s="97">
        <v>18059</v>
      </c>
      <c r="E6" s="97">
        <v>21323</v>
      </c>
      <c r="F6" s="97">
        <v>24705</v>
      </c>
      <c r="G6" s="97">
        <v>27854</v>
      </c>
      <c r="H6" s="97">
        <v>32218</v>
      </c>
      <c r="I6" s="97">
        <v>36072</v>
      </c>
      <c r="J6" s="97">
        <v>40569</v>
      </c>
      <c r="K6" s="97">
        <v>45859</v>
      </c>
      <c r="L6" s="97">
        <v>50591</v>
      </c>
      <c r="M6" s="97">
        <v>54830</v>
      </c>
      <c r="N6" s="97">
        <v>58885</v>
      </c>
      <c r="O6" s="97">
        <v>62402</v>
      </c>
      <c r="P6" s="97">
        <v>65057</v>
      </c>
      <c r="Q6" s="97">
        <v>66802</v>
      </c>
      <c r="R6" s="97">
        <v>67449</v>
      </c>
      <c r="S6" s="97">
        <v>67567</v>
      </c>
    </row>
    <row r="7" spans="1:19" ht="12.75">
      <c r="A7" s="3"/>
      <c r="B7" s="95">
        <v>31</v>
      </c>
      <c r="C7" s="96" t="s">
        <v>163</v>
      </c>
      <c r="D7" s="97">
        <v>0</v>
      </c>
      <c r="E7" s="97">
        <v>15</v>
      </c>
      <c r="F7" s="97">
        <v>101</v>
      </c>
      <c r="G7" s="97">
        <v>279</v>
      </c>
      <c r="H7" s="97">
        <v>365</v>
      </c>
      <c r="I7" s="97">
        <v>488</v>
      </c>
      <c r="J7" s="97">
        <v>626</v>
      </c>
      <c r="K7" s="97">
        <v>845</v>
      </c>
      <c r="L7" s="97">
        <v>1025</v>
      </c>
      <c r="M7" s="97">
        <v>1199</v>
      </c>
      <c r="N7" s="97">
        <v>1330</v>
      </c>
      <c r="O7" s="97">
        <v>1485</v>
      </c>
      <c r="P7" s="97">
        <v>1744</v>
      </c>
      <c r="Q7" s="97">
        <v>2054</v>
      </c>
      <c r="R7" s="97">
        <v>2594</v>
      </c>
      <c r="S7" s="97">
        <v>3640</v>
      </c>
    </row>
    <row r="8" spans="1:19" ht="12.75">
      <c r="A8" s="3"/>
      <c r="B8" s="95">
        <v>32</v>
      </c>
      <c r="C8" s="96" t="s">
        <v>164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3</v>
      </c>
      <c r="M8" s="97">
        <v>26</v>
      </c>
      <c r="N8" s="97">
        <v>60</v>
      </c>
      <c r="O8" s="97">
        <v>139</v>
      </c>
      <c r="P8" s="97">
        <v>259</v>
      </c>
      <c r="Q8" s="97">
        <v>388</v>
      </c>
      <c r="R8" s="97">
        <v>525</v>
      </c>
      <c r="S8" s="97">
        <v>847</v>
      </c>
    </row>
    <row r="9" spans="1:19" ht="12.75">
      <c r="A9" s="3"/>
      <c r="B9" s="95">
        <v>50</v>
      </c>
      <c r="C9" s="96" t="s">
        <v>99</v>
      </c>
      <c r="D9" s="97">
        <v>189</v>
      </c>
      <c r="E9" s="97">
        <v>198</v>
      </c>
      <c r="F9" s="97">
        <v>195</v>
      </c>
      <c r="G9" s="97">
        <v>189</v>
      </c>
      <c r="H9" s="97">
        <v>189</v>
      </c>
      <c r="I9" s="97">
        <v>198</v>
      </c>
      <c r="J9" s="97">
        <v>217</v>
      </c>
      <c r="K9" s="97">
        <v>241</v>
      </c>
      <c r="L9" s="97">
        <v>268</v>
      </c>
      <c r="M9" s="97">
        <v>311</v>
      </c>
      <c r="N9" s="97">
        <v>405</v>
      </c>
      <c r="O9" s="97">
        <v>518</v>
      </c>
      <c r="P9" s="97">
        <v>678</v>
      </c>
      <c r="Q9" s="97">
        <v>812</v>
      </c>
      <c r="R9" s="97">
        <v>1140</v>
      </c>
      <c r="S9" s="97">
        <v>1535</v>
      </c>
    </row>
    <row r="10" spans="1:19" ht="12.75">
      <c r="A10" s="3"/>
      <c r="B10" s="95">
        <v>55</v>
      </c>
      <c r="C10" s="96" t="s">
        <v>161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1</v>
      </c>
      <c r="P10" s="97">
        <v>1</v>
      </c>
      <c r="Q10" s="97">
        <v>1</v>
      </c>
      <c r="R10" s="97">
        <v>1</v>
      </c>
      <c r="S10" s="97">
        <v>1</v>
      </c>
    </row>
    <row r="11" spans="1:19" ht="12.75">
      <c r="A11" s="3"/>
      <c r="B11" s="95">
        <v>60</v>
      </c>
      <c r="C11" s="96" t="s">
        <v>162</v>
      </c>
      <c r="D11" s="98">
        <v>4</v>
      </c>
      <c r="E11" s="98">
        <v>14</v>
      </c>
      <c r="F11" s="98">
        <v>34</v>
      </c>
      <c r="G11" s="98">
        <v>61</v>
      </c>
      <c r="H11" s="98">
        <v>93</v>
      </c>
      <c r="I11" s="98">
        <v>103</v>
      </c>
      <c r="J11" s="97">
        <v>113</v>
      </c>
      <c r="K11" s="97">
        <v>122</v>
      </c>
      <c r="L11" s="97">
        <v>141</v>
      </c>
      <c r="M11" s="97">
        <v>158</v>
      </c>
      <c r="N11" s="97">
        <v>171</v>
      </c>
      <c r="O11" s="97">
        <v>184</v>
      </c>
      <c r="P11" s="97">
        <v>201</v>
      </c>
      <c r="Q11" s="97">
        <v>192</v>
      </c>
      <c r="R11" s="97">
        <v>202</v>
      </c>
      <c r="S11" s="97">
        <v>214</v>
      </c>
    </row>
    <row r="12" spans="1:19" ht="12.75">
      <c r="A12" s="3"/>
      <c r="B12" s="99">
        <v>99</v>
      </c>
      <c r="C12" s="26" t="s">
        <v>100</v>
      </c>
      <c r="D12" s="100">
        <v>40</v>
      </c>
      <c r="E12" s="100">
        <v>6</v>
      </c>
      <c r="F12" s="100">
        <v>35</v>
      </c>
      <c r="G12" s="100">
        <v>67</v>
      </c>
      <c r="H12" s="100">
        <v>77</v>
      </c>
      <c r="I12" s="100">
        <v>83</v>
      </c>
      <c r="J12" s="100">
        <v>89</v>
      </c>
      <c r="K12" s="100">
        <v>118</v>
      </c>
      <c r="L12" s="100">
        <v>120</v>
      </c>
      <c r="M12" s="100">
        <v>129</v>
      </c>
      <c r="N12" s="100">
        <v>123</v>
      </c>
      <c r="O12" s="100">
        <v>119</v>
      </c>
      <c r="P12" s="100">
        <v>119</v>
      </c>
      <c r="Q12" s="100">
        <v>125</v>
      </c>
      <c r="R12" s="100">
        <v>118</v>
      </c>
      <c r="S12" s="100">
        <v>115</v>
      </c>
    </row>
    <row r="13" spans="1:19" ht="12.75">
      <c r="A13" s="3"/>
      <c r="B13" s="64" t="s">
        <v>36</v>
      </c>
      <c r="C13" s="101" t="s">
        <v>74</v>
      </c>
      <c r="D13" s="102">
        <v>166673</v>
      </c>
      <c r="E13" s="102">
        <v>170647</v>
      </c>
      <c r="F13" s="102">
        <v>174007</v>
      </c>
      <c r="G13" s="102">
        <v>175605</v>
      </c>
      <c r="H13" s="102">
        <v>181230</v>
      </c>
      <c r="I13" s="102">
        <v>185530</v>
      </c>
      <c r="J13" s="102">
        <v>191508</v>
      </c>
      <c r="K13" s="102">
        <v>197712</v>
      </c>
      <c r="L13" s="102">
        <v>201380</v>
      </c>
      <c r="M13" s="102">
        <v>205075</v>
      </c>
      <c r="N13" s="102">
        <v>209439</v>
      </c>
      <c r="O13" s="102">
        <v>213611</v>
      </c>
      <c r="P13" s="102">
        <v>217251</v>
      </c>
      <c r="Q13" s="102">
        <v>220259</v>
      </c>
      <c r="R13" s="102">
        <v>221496</v>
      </c>
      <c r="S13" s="102">
        <v>223780</v>
      </c>
    </row>
    <row r="14" spans="1:19" ht="7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8" ht="12.75">
      <c r="A15" s="3"/>
      <c r="B15" s="115" t="s">
        <v>132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9" ht="12.75">
      <c r="A16" s="3"/>
      <c r="B16" s="91" t="s">
        <v>29</v>
      </c>
      <c r="C16" s="91" t="s">
        <v>141</v>
      </c>
      <c r="D16" s="91">
        <v>2005</v>
      </c>
      <c r="E16" s="91">
        <v>2006</v>
      </c>
      <c r="F16" s="91">
        <v>2007</v>
      </c>
      <c r="G16" s="91">
        <v>2008</v>
      </c>
      <c r="H16" s="91">
        <v>2009</v>
      </c>
      <c r="I16" s="91">
        <v>2010</v>
      </c>
      <c r="J16" s="91">
        <v>2011</v>
      </c>
      <c r="K16" s="91">
        <v>2012</v>
      </c>
      <c r="L16" s="91">
        <v>2013</v>
      </c>
      <c r="M16" s="91">
        <v>2014</v>
      </c>
      <c r="N16" s="91">
        <v>2015</v>
      </c>
      <c r="O16" s="91">
        <v>2016</v>
      </c>
      <c r="P16" s="91">
        <v>2017</v>
      </c>
      <c r="Q16" s="91">
        <v>2018</v>
      </c>
      <c r="R16" s="91">
        <v>2019</v>
      </c>
      <c r="S16" s="91">
        <v>2020</v>
      </c>
    </row>
    <row r="17" spans="1:19" ht="12.75">
      <c r="A17" s="3"/>
      <c r="B17" s="92">
        <v>10</v>
      </c>
      <c r="C17" s="93" t="s">
        <v>160</v>
      </c>
      <c r="D17" s="131">
        <f>100*(D5/D$13)</f>
        <v>89.02521704175241</v>
      </c>
      <c r="E17" s="131">
        <f aca="true" t="shared" si="0" ref="E17:S17">100*(E5/E$13)</f>
        <v>87.36807561808881</v>
      </c>
      <c r="F17" s="131">
        <f t="shared" si="0"/>
        <v>85.59253363370439</v>
      </c>
      <c r="G17" s="131">
        <f t="shared" si="0"/>
        <v>83.79886677486404</v>
      </c>
      <c r="H17" s="131">
        <f t="shared" si="0"/>
        <v>81.82309772112785</v>
      </c>
      <c r="I17" s="131">
        <f t="shared" si="0"/>
        <v>80.08731741497333</v>
      </c>
      <c r="J17" s="131">
        <f t="shared" si="0"/>
        <v>78.27035946279007</v>
      </c>
      <c r="K17" s="131">
        <f t="shared" si="0"/>
        <v>76.13447843327668</v>
      </c>
      <c r="L17" s="131">
        <f t="shared" si="0"/>
        <v>74.10467772370643</v>
      </c>
      <c r="M17" s="131">
        <f t="shared" si="0"/>
        <v>72.37449713519443</v>
      </c>
      <c r="N17" s="131">
        <f t="shared" si="0"/>
        <v>70.8869885742388</v>
      </c>
      <c r="O17" s="131">
        <f t="shared" si="0"/>
        <v>69.64201281769196</v>
      </c>
      <c r="P17" s="131">
        <f t="shared" si="0"/>
        <v>68.67264132270968</v>
      </c>
      <c r="Q17" s="131">
        <f t="shared" si="0"/>
        <v>68.0494327133057</v>
      </c>
      <c r="R17" s="131">
        <f t="shared" si="0"/>
        <v>67.48067685195218</v>
      </c>
      <c r="S17" s="131">
        <f t="shared" si="0"/>
        <v>66.9680042899276</v>
      </c>
    </row>
    <row r="18" spans="1:19" ht="12.75">
      <c r="A18" s="3"/>
      <c r="B18" s="95">
        <v>20</v>
      </c>
      <c r="C18" s="96" t="s">
        <v>98</v>
      </c>
      <c r="D18" s="131">
        <f aca="true" t="shared" si="1" ref="D18:S18">100*(D6/D$13)</f>
        <v>10.834988270445724</v>
      </c>
      <c r="E18" s="131">
        <f t="shared" si="1"/>
        <v>12.495385210405106</v>
      </c>
      <c r="F18" s="131">
        <f t="shared" si="1"/>
        <v>14.197704690041205</v>
      </c>
      <c r="G18" s="131">
        <f t="shared" si="1"/>
        <v>15.86173514421571</v>
      </c>
      <c r="H18" s="131">
        <f t="shared" si="1"/>
        <v>17.77740992109474</v>
      </c>
      <c r="I18" s="131">
        <f t="shared" si="1"/>
        <v>19.44267773405918</v>
      </c>
      <c r="J18" s="131">
        <f t="shared" si="1"/>
        <v>21.183971426781127</v>
      </c>
      <c r="K18" s="131">
        <f t="shared" si="1"/>
        <v>23.19484907339969</v>
      </c>
      <c r="L18" s="131">
        <f t="shared" si="1"/>
        <v>25.12215711590029</v>
      </c>
      <c r="M18" s="131">
        <f t="shared" si="1"/>
        <v>26.73655979519688</v>
      </c>
      <c r="N18" s="131">
        <f t="shared" si="1"/>
        <v>28.115584967460695</v>
      </c>
      <c r="O18" s="131">
        <f t="shared" si="1"/>
        <v>29.212915065235407</v>
      </c>
      <c r="P18" s="131">
        <f t="shared" si="1"/>
        <v>29.945546855940826</v>
      </c>
      <c r="Q18" s="131">
        <f t="shared" si="1"/>
        <v>30.328840138200935</v>
      </c>
      <c r="R18" s="131">
        <f t="shared" si="1"/>
        <v>30.45156571676238</v>
      </c>
      <c r="S18" s="131">
        <f t="shared" si="1"/>
        <v>30.193493609795336</v>
      </c>
    </row>
    <row r="19" spans="1:19" ht="12.75">
      <c r="A19" s="3"/>
      <c r="B19" s="95">
        <v>31</v>
      </c>
      <c r="C19" s="96" t="s">
        <v>163</v>
      </c>
      <c r="D19" s="131">
        <f aca="true" t="shared" si="2" ref="D19:S19">100*(D7/D$13)</f>
        <v>0</v>
      </c>
      <c r="E19" s="131">
        <f t="shared" si="2"/>
        <v>0.008790075418847094</v>
      </c>
      <c r="F19" s="131">
        <f t="shared" si="2"/>
        <v>0.0580436419224514</v>
      </c>
      <c r="G19" s="131">
        <f t="shared" si="2"/>
        <v>0.1588793029811224</v>
      </c>
      <c r="H19" s="131">
        <f t="shared" si="2"/>
        <v>0.20140153396236826</v>
      </c>
      <c r="I19" s="131">
        <f t="shared" si="2"/>
        <v>0.2630302376974074</v>
      </c>
      <c r="J19" s="131">
        <f t="shared" si="2"/>
        <v>0.32687929485974476</v>
      </c>
      <c r="K19" s="131">
        <f t="shared" si="2"/>
        <v>0.42738933398073964</v>
      </c>
      <c r="L19" s="131">
        <f t="shared" si="2"/>
        <v>0.5089879829178667</v>
      </c>
      <c r="M19" s="131">
        <f t="shared" si="2"/>
        <v>0.5846641472631964</v>
      </c>
      <c r="N19" s="131">
        <f t="shared" si="2"/>
        <v>0.6350297700046313</v>
      </c>
      <c r="O19" s="131">
        <f t="shared" si="2"/>
        <v>0.6951889181736896</v>
      </c>
      <c r="P19" s="131">
        <f t="shared" si="2"/>
        <v>0.8027581000777902</v>
      </c>
      <c r="Q19" s="131">
        <f t="shared" si="2"/>
        <v>0.932538511479667</v>
      </c>
      <c r="R19" s="131">
        <f t="shared" si="2"/>
        <v>1.1711272438328457</v>
      </c>
      <c r="S19" s="131">
        <f t="shared" si="2"/>
        <v>1.6265975511663242</v>
      </c>
    </row>
    <row r="20" spans="1:19" ht="12.75">
      <c r="A20" s="3"/>
      <c r="B20" s="95">
        <v>32</v>
      </c>
      <c r="C20" s="96" t="s">
        <v>164</v>
      </c>
      <c r="D20" s="131">
        <f aca="true" t="shared" si="3" ref="D20:S20">100*(D8/D$13)</f>
        <v>0</v>
      </c>
      <c r="E20" s="131">
        <f t="shared" si="3"/>
        <v>0</v>
      </c>
      <c r="F20" s="131">
        <f t="shared" si="3"/>
        <v>0</v>
      </c>
      <c r="G20" s="131">
        <f t="shared" si="3"/>
        <v>0</v>
      </c>
      <c r="H20" s="131">
        <f t="shared" si="3"/>
        <v>0</v>
      </c>
      <c r="I20" s="131">
        <f t="shared" si="3"/>
        <v>0</v>
      </c>
      <c r="J20" s="131">
        <f t="shared" si="3"/>
        <v>0</v>
      </c>
      <c r="K20" s="131">
        <f t="shared" si="3"/>
        <v>0</v>
      </c>
      <c r="L20" s="131">
        <f t="shared" si="3"/>
        <v>0.0014897209256132685</v>
      </c>
      <c r="M20" s="131">
        <f t="shared" si="3"/>
        <v>0.012678288431061807</v>
      </c>
      <c r="N20" s="131">
        <f t="shared" si="3"/>
        <v>0.028647959549081115</v>
      </c>
      <c r="O20" s="131">
        <f t="shared" si="3"/>
        <v>0.0650715553037999</v>
      </c>
      <c r="P20" s="131">
        <f t="shared" si="3"/>
        <v>0.11921694261476357</v>
      </c>
      <c r="Q20" s="131">
        <f t="shared" si="3"/>
        <v>0.17615625241193322</v>
      </c>
      <c r="R20" s="131">
        <f t="shared" si="3"/>
        <v>0.23702459638097303</v>
      </c>
      <c r="S20" s="131">
        <f t="shared" si="3"/>
        <v>0.3784967378675485</v>
      </c>
    </row>
    <row r="21" spans="1:19" ht="12.75">
      <c r="A21" s="3"/>
      <c r="B21" s="95">
        <v>50</v>
      </c>
      <c r="C21" s="96" t="s">
        <v>99</v>
      </c>
      <c r="D21" s="131">
        <f aca="true" t="shared" si="4" ref="D21:S21">100*(D9/D$13)</f>
        <v>0.11339569096374337</v>
      </c>
      <c r="E21" s="131">
        <f t="shared" si="4"/>
        <v>0.11602899552878164</v>
      </c>
      <c r="F21" s="131">
        <f t="shared" si="4"/>
        <v>0.11206445717701012</v>
      </c>
      <c r="G21" s="131">
        <f t="shared" si="4"/>
        <v>0.10762791492269581</v>
      </c>
      <c r="H21" s="131">
        <f t="shared" si="4"/>
        <v>0.10428736964078794</v>
      </c>
      <c r="I21" s="131">
        <f t="shared" si="4"/>
        <v>0.10672128496739071</v>
      </c>
      <c r="J21" s="131">
        <f t="shared" si="4"/>
        <v>0.11331119326607765</v>
      </c>
      <c r="K21" s="131">
        <f t="shared" si="4"/>
        <v>0.1218944727684713</v>
      </c>
      <c r="L21" s="131">
        <f t="shared" si="4"/>
        <v>0.13308173602145199</v>
      </c>
      <c r="M21" s="131">
        <f t="shared" si="4"/>
        <v>0.15165183469462393</v>
      </c>
      <c r="N21" s="131">
        <f t="shared" si="4"/>
        <v>0.19337372695629754</v>
      </c>
      <c r="O21" s="131">
        <f t="shared" si="4"/>
        <v>0.24249687516092336</v>
      </c>
      <c r="P21" s="131">
        <f t="shared" si="4"/>
        <v>0.3120814173467556</v>
      </c>
      <c r="Q21" s="131">
        <f t="shared" si="4"/>
        <v>0.368656899377551</v>
      </c>
      <c r="R21" s="131">
        <f t="shared" si="4"/>
        <v>0.51468198071297</v>
      </c>
      <c r="S21" s="131">
        <f t="shared" si="4"/>
        <v>0.6859415497363481</v>
      </c>
    </row>
    <row r="22" spans="1:19" ht="12.75">
      <c r="A22" s="3"/>
      <c r="B22" s="95">
        <v>55</v>
      </c>
      <c r="C22" s="96" t="s">
        <v>161</v>
      </c>
      <c r="D22" s="131">
        <f aca="true" t="shared" si="5" ref="D22:S22">100*(D10/D$13)</f>
        <v>0</v>
      </c>
      <c r="E22" s="131">
        <f t="shared" si="5"/>
        <v>0</v>
      </c>
      <c r="F22" s="131">
        <f t="shared" si="5"/>
        <v>0</v>
      </c>
      <c r="G22" s="131">
        <f t="shared" si="5"/>
        <v>0</v>
      </c>
      <c r="H22" s="131">
        <f t="shared" si="5"/>
        <v>0</v>
      </c>
      <c r="I22" s="131">
        <f t="shared" si="5"/>
        <v>0</v>
      </c>
      <c r="J22" s="131">
        <f t="shared" si="5"/>
        <v>0</v>
      </c>
      <c r="K22" s="131">
        <f t="shared" si="5"/>
        <v>0</v>
      </c>
      <c r="L22" s="131">
        <f t="shared" si="5"/>
        <v>0</v>
      </c>
      <c r="M22" s="131">
        <f t="shared" si="5"/>
        <v>0</v>
      </c>
      <c r="N22" s="131">
        <f t="shared" si="5"/>
        <v>0</v>
      </c>
      <c r="O22" s="131">
        <f t="shared" si="5"/>
        <v>0.00046814068563884813</v>
      </c>
      <c r="P22" s="131">
        <f t="shared" si="5"/>
        <v>0.00046029707573267786</v>
      </c>
      <c r="Q22" s="131">
        <f t="shared" si="5"/>
        <v>0.00045401095982457016</v>
      </c>
      <c r="R22" s="131">
        <f t="shared" si="5"/>
        <v>0.0004514754216780439</v>
      </c>
      <c r="S22" s="131">
        <f t="shared" si="5"/>
        <v>0.00044686745911162745</v>
      </c>
    </row>
    <row r="23" spans="1:19" ht="12.75">
      <c r="A23" s="3"/>
      <c r="B23" s="95">
        <v>60</v>
      </c>
      <c r="C23" s="96" t="s">
        <v>162</v>
      </c>
      <c r="D23" s="131">
        <f aca="true" t="shared" si="6" ref="D23:S23">100*(D11/D$13)</f>
        <v>0.0023999088034654683</v>
      </c>
      <c r="E23" s="131">
        <f t="shared" si="6"/>
        <v>0.008204070390923954</v>
      </c>
      <c r="F23" s="131">
        <f t="shared" si="6"/>
        <v>0.019539443815478688</v>
      </c>
      <c r="G23" s="131">
        <f t="shared" si="6"/>
        <v>0.03473705190626691</v>
      </c>
      <c r="H23" s="131">
        <f t="shared" si="6"/>
        <v>0.051316007283562316</v>
      </c>
      <c r="I23" s="131">
        <f t="shared" si="6"/>
        <v>0.05551662803859215</v>
      </c>
      <c r="J23" s="131">
        <f t="shared" si="6"/>
        <v>0.05900536792196671</v>
      </c>
      <c r="K23" s="131">
        <f t="shared" si="6"/>
        <v>0.061705915675325726</v>
      </c>
      <c r="L23" s="131">
        <f t="shared" si="6"/>
        <v>0.07001688350382362</v>
      </c>
      <c r="M23" s="131">
        <f t="shared" si="6"/>
        <v>0.07704498354260636</v>
      </c>
      <c r="N23" s="131">
        <f t="shared" si="6"/>
        <v>0.08164668471488118</v>
      </c>
      <c r="O23" s="131">
        <f t="shared" si="6"/>
        <v>0.08613788615754807</v>
      </c>
      <c r="P23" s="131">
        <f t="shared" si="6"/>
        <v>0.09251971222226825</v>
      </c>
      <c r="Q23" s="131">
        <f t="shared" si="6"/>
        <v>0.08717010428631747</v>
      </c>
      <c r="R23" s="131">
        <f t="shared" si="6"/>
        <v>0.09119803517896485</v>
      </c>
      <c r="S23" s="131">
        <f t="shared" si="6"/>
        <v>0.09562963624988828</v>
      </c>
    </row>
    <row r="24" spans="1:19" ht="12.75">
      <c r="A24" s="3"/>
      <c r="B24" s="99">
        <v>99</v>
      </c>
      <c r="C24" s="26" t="s">
        <v>100</v>
      </c>
      <c r="D24" s="131">
        <f aca="true" t="shared" si="7" ref="D24:S24">100*(D12/D$13)</f>
        <v>0.023999088034654684</v>
      </c>
      <c r="E24" s="131">
        <f t="shared" si="7"/>
        <v>0.0035160301675388373</v>
      </c>
      <c r="F24" s="131">
        <f t="shared" si="7"/>
        <v>0.020114133339463356</v>
      </c>
      <c r="G24" s="131">
        <f t="shared" si="7"/>
        <v>0.03815381111016201</v>
      </c>
      <c r="H24" s="131">
        <f t="shared" si="7"/>
        <v>0.04248744689069139</v>
      </c>
      <c r="I24" s="131">
        <f t="shared" si="7"/>
        <v>0.044736700264108226</v>
      </c>
      <c r="J24" s="131">
        <f t="shared" si="7"/>
        <v>0.04647325438101802</v>
      </c>
      <c r="K24" s="131">
        <f t="shared" si="7"/>
        <v>0.05968277089908554</v>
      </c>
      <c r="L24" s="131">
        <f t="shared" si="7"/>
        <v>0.059588837024530744</v>
      </c>
      <c r="M24" s="131">
        <f t="shared" si="7"/>
        <v>0.06290381567719126</v>
      </c>
      <c r="N24" s="131">
        <f t="shared" si="7"/>
        <v>0.058728317075616286</v>
      </c>
      <c r="O24" s="131">
        <f t="shared" si="7"/>
        <v>0.05570874159102294</v>
      </c>
      <c r="P24" s="131">
        <f t="shared" si="7"/>
        <v>0.054775352012188666</v>
      </c>
      <c r="Q24" s="131">
        <f t="shared" si="7"/>
        <v>0.05675136997807127</v>
      </c>
      <c r="R24" s="131">
        <f t="shared" si="7"/>
        <v>0.053274099758009175</v>
      </c>
      <c r="S24" s="131">
        <f t="shared" si="7"/>
        <v>0.05138975779783716</v>
      </c>
    </row>
    <row r="25" spans="1:19" ht="12.75">
      <c r="A25" s="3"/>
      <c r="B25" s="64" t="s">
        <v>36</v>
      </c>
      <c r="C25" s="101" t="s">
        <v>74</v>
      </c>
      <c r="D25" s="132">
        <v>100</v>
      </c>
      <c r="E25" s="132">
        <v>100</v>
      </c>
      <c r="F25" s="132">
        <v>100</v>
      </c>
      <c r="G25" s="132">
        <v>100</v>
      </c>
      <c r="H25" s="132">
        <v>100</v>
      </c>
      <c r="I25" s="132">
        <v>100</v>
      </c>
      <c r="J25" s="132">
        <v>100</v>
      </c>
      <c r="K25" s="132">
        <v>100</v>
      </c>
      <c r="L25" s="132">
        <v>100</v>
      </c>
      <c r="M25" s="132">
        <v>100</v>
      </c>
      <c r="N25" s="132">
        <v>100</v>
      </c>
      <c r="O25" s="132">
        <v>100</v>
      </c>
      <c r="P25" s="132">
        <v>100</v>
      </c>
      <c r="Q25" s="132">
        <v>100</v>
      </c>
      <c r="R25" s="132">
        <v>100</v>
      </c>
      <c r="S25" s="132">
        <v>100</v>
      </c>
    </row>
    <row r="26" spans="1:18" ht="12.75">
      <c r="A26" s="3"/>
      <c r="B26" s="103"/>
      <c r="C26" s="104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</row>
    <row r="27" spans="1:18" ht="15" customHeight="1">
      <c r="A27" s="3"/>
      <c r="B27" s="121" t="s">
        <v>110</v>
      </c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</row>
    <row r="28" spans="1:18" ht="3.75" customHeight="1">
      <c r="A28" s="3"/>
      <c r="B28" s="103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18" ht="12.75">
      <c r="A29" s="3"/>
      <c r="B29" s="115" t="s">
        <v>107</v>
      </c>
      <c r="C29" s="104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</row>
    <row r="30" spans="1:19" ht="12.75">
      <c r="A30" s="3"/>
      <c r="B30" s="91" t="s">
        <v>29</v>
      </c>
      <c r="C30" s="91" t="s">
        <v>101</v>
      </c>
      <c r="D30" s="91">
        <v>2005</v>
      </c>
      <c r="E30" s="91">
        <v>2006</v>
      </c>
      <c r="F30" s="91">
        <v>2007</v>
      </c>
      <c r="G30" s="91">
        <v>2008</v>
      </c>
      <c r="H30" s="91">
        <v>2009</v>
      </c>
      <c r="I30" s="91">
        <v>2010</v>
      </c>
      <c r="J30" s="91">
        <v>2011</v>
      </c>
      <c r="K30" s="91">
        <v>2012</v>
      </c>
      <c r="L30" s="91">
        <v>2013</v>
      </c>
      <c r="M30" s="91">
        <v>2014</v>
      </c>
      <c r="N30" s="91">
        <v>2015</v>
      </c>
      <c r="O30" s="91">
        <v>2016</v>
      </c>
      <c r="P30" s="91">
        <v>2017</v>
      </c>
      <c r="Q30" s="91">
        <v>2018</v>
      </c>
      <c r="R30" s="91">
        <v>2019</v>
      </c>
      <c r="S30" s="91">
        <v>2020</v>
      </c>
    </row>
    <row r="31" spans="1:19" ht="12.75">
      <c r="A31" s="3"/>
      <c r="B31" s="106">
        <v>1</v>
      </c>
      <c r="C31" s="107" t="s">
        <v>75</v>
      </c>
      <c r="D31" s="133">
        <v>0.5</v>
      </c>
      <c r="E31" s="133">
        <v>0.5</v>
      </c>
      <c r="F31" s="133">
        <v>0.5</v>
      </c>
      <c r="G31" s="133">
        <v>0.5</v>
      </c>
      <c r="H31" s="133">
        <v>0.5</v>
      </c>
      <c r="I31" s="133">
        <v>0.4811388606433372</v>
      </c>
      <c r="J31" s="133">
        <v>0.4982621588119486</v>
      </c>
      <c r="K31" s="133">
        <v>0.5200417933130699</v>
      </c>
      <c r="L31" s="133">
        <v>0.5370544090056285</v>
      </c>
      <c r="M31" s="133">
        <v>0.5554522636422795</v>
      </c>
      <c r="N31" s="133">
        <v>0.6378892496227537</v>
      </c>
      <c r="O31" s="133">
        <v>0.7184492341060051</v>
      </c>
      <c r="P31" s="133">
        <v>0.8111731843575418</v>
      </c>
      <c r="Q31" s="133">
        <v>0.894124955626553</v>
      </c>
      <c r="R31" s="133">
        <v>1.0608610914245218</v>
      </c>
      <c r="S31" s="133">
        <v>1.239415610055719</v>
      </c>
    </row>
    <row r="32" spans="1:19" ht="12.75">
      <c r="A32" s="3"/>
      <c r="B32" s="106">
        <v>2</v>
      </c>
      <c r="C32" s="107" t="s">
        <v>76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0.003879878947776829</v>
      </c>
      <c r="J32" s="133">
        <v>0.011291496248714023</v>
      </c>
      <c r="K32" s="133">
        <v>0.01697957599573085</v>
      </c>
      <c r="L32" s="133">
        <v>0.024975619038557596</v>
      </c>
      <c r="M32" s="133">
        <v>0.05373643447075453</v>
      </c>
      <c r="N32" s="133">
        <v>0.09054545037765475</v>
      </c>
      <c r="O32" s="133">
        <v>0.13372289021238343</v>
      </c>
      <c r="P32" s="133">
        <v>0.21122243602503704</v>
      </c>
      <c r="Q32" s="133">
        <v>0.27024957055483223</v>
      </c>
      <c r="R32" s="133">
        <v>0.4457393837924812</v>
      </c>
      <c r="S32" s="133">
        <v>0.6313702674165536</v>
      </c>
    </row>
    <row r="33" spans="1:19" ht="12.75">
      <c r="A33" s="3"/>
      <c r="B33" s="106">
        <v>3</v>
      </c>
      <c r="C33" s="107" t="s">
        <v>77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0.0014730360746534684</v>
      </c>
      <c r="J33" s="133">
        <v>0.0042457436419988965</v>
      </c>
      <c r="K33" s="133">
        <v>0.010936731011100782</v>
      </c>
      <c r="L33" s="133">
        <v>0.02410994133247609</v>
      </c>
      <c r="M33" s="133">
        <v>0.03401182565014913</v>
      </c>
      <c r="N33" s="133">
        <v>0.05990924386886249</v>
      </c>
      <c r="O33" s="133">
        <v>0.1007976704538384</v>
      </c>
      <c r="P33" s="133">
        <v>0.1510813280536095</v>
      </c>
      <c r="Q33" s="133">
        <v>0.1933404940923738</v>
      </c>
      <c r="R33" s="133">
        <v>0.29752732272824256</v>
      </c>
      <c r="S33" s="133">
        <v>0.44975404075895997</v>
      </c>
    </row>
    <row r="34" spans="1:18" ht="6.75" customHeight="1">
      <c r="A34" s="3"/>
      <c r="B34" s="22"/>
      <c r="C34" s="104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</row>
    <row r="35" spans="1:18" ht="12.75">
      <c r="A35" s="3"/>
      <c r="B35" s="115" t="s">
        <v>108</v>
      </c>
      <c r="C35" s="104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</row>
    <row r="36" spans="1:19" ht="12.75">
      <c r="A36" s="3"/>
      <c r="B36" s="91" t="s">
        <v>29</v>
      </c>
      <c r="C36" s="91" t="s">
        <v>101</v>
      </c>
      <c r="D36" s="91">
        <v>2005</v>
      </c>
      <c r="E36" s="91">
        <v>2006</v>
      </c>
      <c r="F36" s="91">
        <v>2007</v>
      </c>
      <c r="G36" s="91">
        <v>2008</v>
      </c>
      <c r="H36" s="91">
        <v>2009</v>
      </c>
      <c r="I36" s="91">
        <v>2010</v>
      </c>
      <c r="J36" s="91">
        <v>2011</v>
      </c>
      <c r="K36" s="91">
        <v>2012</v>
      </c>
      <c r="L36" s="91">
        <v>2013</v>
      </c>
      <c r="M36" s="91">
        <v>2014</v>
      </c>
      <c r="N36" s="91">
        <v>2015</v>
      </c>
      <c r="O36" s="91">
        <v>2016</v>
      </c>
      <c r="P36" s="91">
        <v>2017</v>
      </c>
      <c r="Q36" s="91">
        <v>2018</v>
      </c>
      <c r="R36" s="91">
        <v>2019</v>
      </c>
      <c r="S36" s="91">
        <v>2020</v>
      </c>
    </row>
    <row r="37" spans="1:19" ht="12.75">
      <c r="A37" s="3"/>
      <c r="B37" s="106">
        <v>1</v>
      </c>
      <c r="C37" s="107" t="s">
        <v>75</v>
      </c>
      <c r="D37" s="134"/>
      <c r="E37" s="133"/>
      <c r="F37" s="133">
        <v>0.1</v>
      </c>
      <c r="G37" s="133">
        <v>0.1</v>
      </c>
      <c r="H37" s="133">
        <v>0.2</v>
      </c>
      <c r="I37" s="133">
        <v>0.19840777758488135</v>
      </c>
      <c r="J37" s="133">
        <v>0.24062416449942883</v>
      </c>
      <c r="K37" s="133">
        <v>0.30157674772036475</v>
      </c>
      <c r="L37" s="133">
        <v>0.3658536585365854</v>
      </c>
      <c r="M37" s="133">
        <v>0.4276285209630938</v>
      </c>
      <c r="N37" s="133">
        <v>0.4892770588504275</v>
      </c>
      <c r="O37" s="133">
        <v>0.5919298721250734</v>
      </c>
      <c r="P37" s="133">
        <v>0.7150837988826816</v>
      </c>
      <c r="Q37" s="133">
        <v>0.8453141640042597</v>
      </c>
      <c r="R37" s="133">
        <v>1.0675053153791638</v>
      </c>
      <c r="S37" s="133">
        <v>1.6452419602509543</v>
      </c>
    </row>
    <row r="38" spans="1:19" ht="12.75">
      <c r="A38" s="3"/>
      <c r="B38" s="106">
        <v>2</v>
      </c>
      <c r="C38" s="107" t="s">
        <v>76</v>
      </c>
      <c r="D38" s="134"/>
      <c r="E38" s="133"/>
      <c r="F38" s="133">
        <v>0.1</v>
      </c>
      <c r="G38" s="133">
        <v>0.2</v>
      </c>
      <c r="H38" s="133">
        <v>0.2</v>
      </c>
      <c r="I38" s="133">
        <v>0.2793512842399317</v>
      </c>
      <c r="J38" s="133">
        <v>0.3462725516272301</v>
      </c>
      <c r="K38" s="133">
        <v>0.4378304953184883</v>
      </c>
      <c r="L38" s="133">
        <v>0.5078375871173378</v>
      </c>
      <c r="M38" s="133">
        <v>0.6144644463394975</v>
      </c>
      <c r="N38" s="133">
        <v>0.6773716604201767</v>
      </c>
      <c r="O38" s="133">
        <v>0.7551410270816946</v>
      </c>
      <c r="P38" s="133">
        <v>0.9057129586623316</v>
      </c>
      <c r="Q38" s="133">
        <v>1.0963160716434894</v>
      </c>
      <c r="R38" s="133">
        <v>1.4426735665673718</v>
      </c>
      <c r="S38" s="133">
        <v>2.047104962613399</v>
      </c>
    </row>
    <row r="39" spans="1:19" ht="12.75">
      <c r="A39" s="3"/>
      <c r="B39" s="106">
        <v>3</v>
      </c>
      <c r="C39" s="107" t="s">
        <v>77</v>
      </c>
      <c r="D39" s="134"/>
      <c r="E39" s="133"/>
      <c r="F39" s="133">
        <v>0.1</v>
      </c>
      <c r="G39" s="133">
        <v>0.2</v>
      </c>
      <c r="H39" s="133">
        <v>0.2</v>
      </c>
      <c r="I39" s="133">
        <v>0.2828229263334659</v>
      </c>
      <c r="J39" s="133">
        <v>0.35522721804724094</v>
      </c>
      <c r="K39" s="133">
        <v>0.4880516213703724</v>
      </c>
      <c r="L39" s="133">
        <v>0.5960513273862145</v>
      </c>
      <c r="M39" s="133">
        <v>0.6736957773010308</v>
      </c>
      <c r="N39" s="133">
        <v>0.745678886452863</v>
      </c>
      <c r="O39" s="133">
        <v>0.8586468223845494</v>
      </c>
      <c r="P39" s="133">
        <v>1.0526957051477306</v>
      </c>
      <c r="Q39" s="133">
        <v>1.263873970640888</v>
      </c>
      <c r="R39" s="133">
        <v>1.5528318437211066</v>
      </c>
      <c r="S39" s="133">
        <v>2.1515577418599205</v>
      </c>
    </row>
    <row r="40" spans="1:18" ht="12.75">
      <c r="A40" s="3"/>
      <c r="B40" s="108"/>
      <c r="C40" s="109"/>
      <c r="D40" s="11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</row>
    <row r="41" spans="1:18" ht="3.75" customHeight="1">
      <c r="A41" s="3"/>
      <c r="B41" s="103"/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</row>
    <row r="42" spans="1:18" s="1" customFormat="1" ht="11.25">
      <c r="A42" s="8"/>
      <c r="B42" s="20" t="s">
        <v>33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2.75">
      <c r="A43" s="3"/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3"/>
      <c r="B44" s="112" t="s">
        <v>31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3"/>
      <c r="B45" s="112" t="s">
        <v>109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3"/>
      <c r="B46" s="112" t="s">
        <v>102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3"/>
      <c r="B47" s="113" t="s">
        <v>32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3"/>
      <c r="B48" s="112" t="s">
        <v>134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3"/>
      <c r="B49" s="112" t="s">
        <v>103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s="1" customFormat="1" ht="11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s="1" customFormat="1" ht="11.25">
      <c r="A51" s="8"/>
      <c r="B51" s="114" t="s">
        <v>151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</sheetData>
  <sheetProtection/>
  <printOptions/>
  <pageMargins left="0.39370078740157477" right="0.2755905511811023" top="0.6692913385826772" bottom="0.5118110236220472" header="0.2755905511811023" footer="0.23622047244094485"/>
  <pageSetup fitToHeight="1" fitToWidth="1" horizontalDpi="1200" verticalDpi="1200" orientation="portrait" paperSize="9" scale="80" r:id="rId2"/>
  <headerFooter alignWithMargins="0">
    <oddHeader xml:space="preserve">&amp;L&amp;G&amp;C&amp;"Arial,Normal"&amp;8 Statistique du parc de véhicules routiers motorisés &amp;R&amp;"Arial,Normal"&amp;8 MFZ-Statistik (BFS) </oddHeader>
    <oddFooter>&amp;L&amp;"Arial,Normal"&amp;8 V_Carbu&amp;C&amp;"Arial,Normal"&amp;8Page &amp;P of &amp;N&amp;R&amp;"Arial,Normal"&amp;8MFZ_VS_OCSP_2015.xls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AC_VS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 - ACF/OCSP</dc:creator>
  <cp:keywords/>
  <dc:description/>
  <cp:lastModifiedBy>Hugo MABILLARD</cp:lastModifiedBy>
  <cp:lastPrinted>2015-05-08T09:11:58Z</cp:lastPrinted>
  <dcterms:created xsi:type="dcterms:W3CDTF">2015-04-28T12:59:35Z</dcterms:created>
  <dcterms:modified xsi:type="dcterms:W3CDTF">2021-07-22T13:43:52Z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