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0" windowWidth="22320" windowHeight="12980"/>
  </bookViews>
  <sheets>
    <sheet name="Valeur vénale" sheetId="1" r:id="rId1"/>
  </sheets>
  <definedNames>
    <definedName name="_xlnm.Print_Area" localSheetId="0">'Valeur vénale'!$A$1:$E$78</definedName>
  </definedNames>
  <calcPr calcId="162913"/>
</workbook>
</file>

<file path=xl/calcChain.xml><?xml version="1.0" encoding="utf-8"?>
<calcChain xmlns="http://schemas.openxmlformats.org/spreadsheetml/2006/main">
  <c r="B50" i="1" l="1"/>
  <c r="B41" i="1"/>
  <c r="B25" i="1"/>
  <c r="B10" i="1"/>
  <c r="B11" i="1" s="1"/>
</calcChain>
</file>

<file path=xl/sharedStrings.xml><?xml version="1.0" encoding="utf-8"?>
<sst xmlns="http://schemas.openxmlformats.org/spreadsheetml/2006/main" count="74" uniqueCount="69">
  <si>
    <t>Bien immobilier en Suisse</t>
  </si>
  <si>
    <t>Valeur fiscale</t>
  </si>
  <si>
    <t>Facteur de conversion</t>
  </si>
  <si>
    <t>Valeur de répartition</t>
  </si>
  <si>
    <t>Valeur vénale</t>
  </si>
  <si>
    <t>Canton où se trouve le bien immobilier</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</si>
  <si>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</si>
  <si>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</si>
  <si>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</si>
  <si>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</si>
  <si>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</si>
  <si>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</si>
  <si>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</si>
  <si>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</si>
  <si>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</si>
  <si>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</si>
  <si>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</si>
  <si>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</si>
  <si>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</si>
  <si>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</si>
  <si>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</si>
  <si>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</si>
  <si>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</si>
  <si>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</si>
  <si>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</si>
  <si>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</si>
  <si>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</si>
  <si>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</si>
  <si>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</si>
  <si>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</si>
  <si>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</si>
  <si>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</si>
  <si>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Immeuble non-agricole</t>
  </si>
  <si>
    <t>Immeuble agricole</t>
  </si>
  <si>
    <t>Facteur de conversion (en %)</t>
  </si>
  <si>
    <t>En général, ce calcul donne des résultats adéquats. Si dans un cas particulier, cette méthode amène à un résultat manifestement incorrect, il faudra procéder à une estimation par un expert</t>
  </si>
  <si>
    <t>Bien immobilier à l'étranger</t>
  </si>
  <si>
    <t>En général, ce calcul donne des résultats adéquats. Si dans un cas particulier, cette méthode amène à un résultat manifestement incorrect, il faudra procéder à une adaptation, en tenant compte des caractéristiques de l'objet, sa situation et du marché de l'immobilier, selon les pièces fournies par le demandeur d'aide. Les représentations consulaires de la Suisse peuvent aider dans la recherche de documents (http://www.eda.admin.ch/eda/fr/home/reps.html)</t>
  </si>
  <si>
    <t>Lorsque le bien se situe hors de la zone de l'Union européenne, les documents officiels sont parfois difficiles à obtenir. L'estimation est alors la suivante:</t>
  </si>
  <si>
    <t>Pour un bâtiment</t>
  </si>
  <si>
    <t>Nombre d'étage</t>
  </si>
  <si>
    <t>Pour un terrain:</t>
  </si>
  <si>
    <t>Nombre de mètres carrés</t>
  </si>
  <si>
    <t>Prix du mètre carré selon tableau ci-contre</t>
  </si>
  <si>
    <t>Situation</t>
  </si>
  <si>
    <t>Prix m2</t>
  </si>
  <si>
    <t>Centre d'une grande ville ou région touristique en bord de mer</t>
  </si>
  <si>
    <t>Quartier périphérique d'une grande ville</t>
  </si>
  <si>
    <t>Agglomération (à 50-100km de la ville/mer)</t>
  </si>
  <si>
    <t>Région rurale</t>
  </si>
  <si>
    <t>Montagne</t>
  </si>
  <si>
    <t>Terres agricoles</t>
  </si>
  <si>
    <t>CMSR Sion-Hérens-Conthey, site des Coteaux du Soleil</t>
  </si>
  <si>
    <t>CMSR Sion-Hérens-Conthey, site du Coteau</t>
  </si>
  <si>
    <t>CMSR Bas-Valais, site de Monthey</t>
  </si>
  <si>
    <t>CMSR Sion-Hérens-Conthey, site de Nendaz</t>
  </si>
  <si>
    <t>CMSR de Sierre</t>
  </si>
  <si>
    <t>CMSR Sion-Hérens-Conthey, site de Sion</t>
  </si>
  <si>
    <t>CMSR Bas-Valais, site de St-Maurice</t>
  </si>
  <si>
    <t>CMSR Sion-Hérens-Conthey, site d'Hérens</t>
  </si>
  <si>
    <t>Estimation de la valeur vénale d'un bien immobilier</t>
  </si>
  <si>
    <t>Croix-Rouge Valais</t>
  </si>
  <si>
    <t>Rotes Kreuz Wallis</t>
  </si>
  <si>
    <t>CMSR Bas-Valais, site de Vouvry</t>
  </si>
  <si>
    <t>SMZ Oberwallis</t>
  </si>
  <si>
    <t>CMS de Martigny &amp; Régions, Site d'Entremont</t>
  </si>
  <si>
    <t>CMS de Martigny &amp; Régions, Site de Martigny</t>
  </si>
  <si>
    <t>CMS de Martigny &amp; Régions, Site de Saxon</t>
  </si>
  <si>
    <t>OCPS/22.12.2021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</si>
</sst>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HF]\ #,##0.00"/>
  </numFmts>
  <fonts count="12" x14ac:knownFonts="1">
    <font>
      <sz val="11"/>
      <color theme="1"/>
      <name val="Calibri"/>
      <family val="2"/>
      <scheme val="minor"/>
    </font>
    <font>
      <sz val="10"/>
      <name val="Arial"/>
      <family val="2"/>
    </font>
    <font>
      <sz val="14"/>
      <name val="Arial"/>
      <family val="2"/>
    </font>
    <font>
      <sz val="18"/>
      <name val="Arial"/>
      <family val="2"/>
    </font>
    <font>
      <b/>
      <sz val="11"/>
      <name val="Arial"/>
      <family val="2"/>
    </font>
    <font>
      <b/>
      <sz val="10"/>
      <name val="Arial"/>
      <family val="2"/>
    </font>
    <font>
      <sz val="11"/>
      <name val="Arial"/>
      <family val="2"/>
    </font>
    <font>
      <b/>
      <u/>
      <sz val="12"/>
      <name val="Arial"/>
      <family val="2"/>
    </font>
    <font>
      <i/>
      <sz val="10"/>
      <name val="Arial"/>
      <family val="2"/>
    </font>
    <font>
      <sz val="11"/>
      <color theme="0"/>
      <name val="Calibri"/>
      <family val="2"/>
      <scheme val="minor"/>
    </font>
    <font>
      <sz val="11"/>
      <color theme="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3" fillId="0" borderId="0" xfId="1" applyFont="1" applyFill="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lignment vertical="center"/>
    </xf>
    <xf numFmtId="0" fontId="6" fillId="0" borderId="0" xfId="0" applyFont="1" applyAlignment="1" applyProtection="1">
      <alignment vertical="center"/>
    </xf>
    <xf numFmtId="0" fontId="6" fillId="0" borderId="0" xfId="0" applyFont="1" applyAlignment="1">
      <alignment vertical="center"/>
    </xf>
    <xf numFmtId="0" fontId="6" fillId="0" borderId="0" xfId="0" applyFont="1" applyAlignment="1" applyProtection="1">
      <alignment vertical="center" wrapText="1"/>
    </xf>
    <xf numFmtId="0" fontId="6" fillId="0" borderId="0" xfId="0" applyFont="1" applyBorder="1" applyAlignment="1" applyProtection="1">
      <alignment vertical="center" wrapText="1"/>
    </xf>
    <xf numFmtId="0" fontId="7" fillId="0" borderId="0" xfId="1" applyFont="1" applyBorder="1" applyAlignment="1" applyProtection="1">
      <alignment horizontal="left" vertical="center"/>
    </xf>
    <xf numFmtId="0" fontId="6" fillId="0" borderId="4" xfId="0" applyFont="1" applyBorder="1" applyAlignment="1" applyProtection="1">
      <alignment vertical="center"/>
    </xf>
    <xf numFmtId="164" fontId="6" fillId="2" borderId="4"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164" fontId="6" fillId="0" borderId="4" xfId="0" applyNumberFormat="1" applyFont="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4" fillId="0" borderId="4" xfId="0" applyFont="1" applyBorder="1" applyAlignment="1" applyProtection="1">
      <alignment vertical="center"/>
    </xf>
    <xf numFmtId="164" fontId="4" fillId="0" borderId="13" xfId="0" applyNumberFormat="1" applyFont="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7" fillId="0" borderId="0" xfId="1" applyFont="1" applyBorder="1" applyAlignment="1" applyProtection="1">
      <alignment vertical="center"/>
    </xf>
    <xf numFmtId="0" fontId="6" fillId="0" borderId="6" xfId="0" applyFont="1" applyBorder="1" applyAlignment="1" applyProtection="1">
      <alignment vertical="center"/>
    </xf>
    <xf numFmtId="164" fontId="6" fillId="2" borderId="8" xfId="0" applyNumberFormat="1" applyFont="1" applyFill="1" applyBorder="1" applyAlignment="1" applyProtection="1">
      <alignment horizontal="center" vertical="center"/>
      <protection locked="0"/>
    </xf>
    <xf numFmtId="0" fontId="4" fillId="0" borderId="2" xfId="0" applyFont="1" applyBorder="1" applyAlignment="1" applyProtection="1">
      <alignment vertical="center"/>
    </xf>
    <xf numFmtId="164" fontId="4" fillId="0" borderId="1" xfId="0" applyNumberFormat="1" applyFont="1" applyBorder="1" applyAlignment="1" applyProtection="1">
      <alignment horizontal="center" vertical="center"/>
    </xf>
    <xf numFmtId="0" fontId="6" fillId="4" borderId="11"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6" xfId="0" applyFont="1" applyBorder="1" applyAlignment="1" applyProtection="1">
      <alignment vertical="center" wrapText="1"/>
    </xf>
    <xf numFmtId="164" fontId="6" fillId="0" borderId="8" xfId="0" applyNumberFormat="1" applyFont="1" applyBorder="1" applyAlignment="1" applyProtection="1">
      <alignment horizontal="center" vertical="center"/>
      <protection locked="0"/>
    </xf>
    <xf numFmtId="0" fontId="4" fillId="0" borderId="2" xfId="0" applyFont="1" applyFill="1" applyBorder="1" applyAlignment="1" applyProtection="1">
      <alignment vertical="center"/>
    </xf>
    <xf numFmtId="0" fontId="1" fillId="0" borderId="18" xfId="0" applyFont="1" applyBorder="1" applyAlignment="1" applyProtection="1">
      <alignment vertical="center" wrapText="1"/>
    </xf>
    <xf numFmtId="0" fontId="1" fillId="0" borderId="4" xfId="0" applyFont="1" applyBorder="1" applyAlignment="1" applyProtection="1">
      <alignment vertical="center" wrapText="1"/>
    </xf>
    <xf numFmtId="0" fontId="6" fillId="0" borderId="0" xfId="0" applyFont="1" applyAlignment="1">
      <alignment vertical="center" wrapText="1"/>
    </xf>
    <xf numFmtId="0" fontId="9" fillId="0" borderId="0" xfId="0" applyFont="1" applyAlignment="1">
      <alignment vertical="center"/>
    </xf>
    <xf numFmtId="0" fontId="5" fillId="2" borderId="0" xfId="0" applyFont="1" applyFill="1" applyBorder="1" applyAlignment="1" applyProtection="1">
      <alignment horizontal="left" vertical="center"/>
      <protection locked="0"/>
    </xf>
    <xf numFmtId="0" fontId="6" fillId="0" borderId="0" xfId="0" applyFont="1" applyAlignment="1">
      <alignment horizontal="center" vertical="center" wrapText="1"/>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6" fillId="0" borderId="0" xfId="0" applyFont="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4" fillId="0" borderId="0" xfId="1" applyFont="1" applyBorder="1" applyAlignment="1" applyProtection="1">
      <alignment horizontal="left" vertical="center"/>
    </xf>
    <xf numFmtId="0" fontId="10" fillId="0" borderId="0" xfId="0" applyFont="1" applyAlignment="1">
      <alignment vertical="center"/>
    </xf>
    <xf numFmtId="0" fontId="11" fillId="0" borderId="0" xfId="0" applyFont="1" applyAlignment="1">
      <alignment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31750</xdr:rowOff>
    </xdr:from>
    <xdr:to>
      <xdr:col>4</xdr:col>
      <xdr:colOff>970915</xdr:colOff>
      <xdr:row>2</xdr:row>
      <xdr:rowOff>340360</xdr:rowOff>
    </xdr:to>
    <xdr:pic>
      <xdr:nvPicPr>
        <xdr:cNvPr id="4" name="Image 3" descr="Logo Fi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0" y="31750"/>
          <a:ext cx="980440" cy="85471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zoomScale="80" zoomScaleNormal="80" workbookViewId="0">
      <selection activeCell="A2" sqref="A2:C2"/>
    </sheetView>
  </sheetViews>
  <sheetFormatPr baseColWidth="10" defaultColWidth="9.1796875" defaultRowHeight="14" x14ac:dyDescent="0.35"/>
  <cols>
    <col min="1" max="1" width="26.7265625" style="5" customWidth="1"/>
    <col min="2" max="2" width="16.7265625" style="5" customWidth="1"/>
    <col min="3" max="3" width="13.1796875" style="5" customWidth="1"/>
    <col min="4" max="4" width="13.54296875" style="5" customWidth="1"/>
    <col min="5" max="5" width="14.54296875" style="5" customWidth="1"/>
    <col min="6" max="6" width="9.1796875" style="37"/>
    <col min="7" max="27" width="9.1796875" style="5"/>
    <col min="28" max="32" width="9.1796875" style="52"/>
    <col min="33" max="16384" width="9.1796875" style="5"/>
  </cols>
  <sheetData>
    <row r="1" spans="1:28" ht="13.5" customHeight="1" x14ac:dyDescent="0.35">
      <c r="A1" s="2"/>
      <c r="B1" s="2"/>
      <c r="C1" s="2"/>
      <c r="D1" s="2"/>
      <c r="E1" s="3"/>
      <c r="F1" s="4"/>
    </row>
    <row r="2" spans="1:28" ht="29.5" customHeight="1" x14ac:dyDescent="0.35">
      <c r="A2" s="39" t="s">
        <v>65</v>
      </c>
      <c r="B2" s="39"/>
      <c r="C2" s="39"/>
      <c r="D2" s="2"/>
      <c r="E2" s="3"/>
      <c r="F2" s="4"/>
      <c r="H2" s="4"/>
      <c r="I2" s="4"/>
    </row>
    <row r="3" spans="1:28" ht="29.5" customHeight="1" thickBot="1" x14ac:dyDescent="0.4">
      <c r="A3" s="2"/>
      <c r="B3" s="2"/>
      <c r="C3" s="2"/>
      <c r="D3" s="2"/>
      <c r="E3" s="3"/>
      <c r="F3" s="4"/>
      <c r="H3" s="4"/>
      <c r="I3" s="4"/>
    </row>
    <row r="4" spans="1:28" ht="21" customHeight="1" thickBot="1" x14ac:dyDescent="0.4">
      <c r="A4" s="44" t="s">
        <v>60</v>
      </c>
      <c r="B4" s="45"/>
      <c r="C4" s="45"/>
      <c r="D4" s="45"/>
      <c r="E4" s="46"/>
      <c r="F4" s="6"/>
      <c r="G4" s="4"/>
      <c r="H4" s="4"/>
      <c r="I4" s="4"/>
    </row>
    <row r="5" spans="1:28" ht="22.5" x14ac:dyDescent="0.35">
      <c r="A5" s="1"/>
      <c r="B5" s="1"/>
      <c r="C5" s="1"/>
      <c r="D5" s="1"/>
      <c r="E5" s="1"/>
      <c r="F5" s="7"/>
      <c r="G5" s="4"/>
      <c r="H5" s="4"/>
      <c r="I5" s="4"/>
    </row>
    <row r="6" spans="1:28" ht="15.5" x14ac:dyDescent="0.35">
      <c r="A6" s="51" t="s">
        <v>0</v>
      </c>
      <c r="B6" s="51"/>
      <c r="C6" s="8"/>
      <c r="D6" s="8"/>
      <c r="E6" s="8"/>
      <c r="F6" s="8"/>
      <c r="G6" s="4"/>
      <c r="H6" s="4"/>
      <c r="I6" s="4"/>
    </row>
    <row r="7" spans="1:28" ht="14.5" thickBot="1" x14ac:dyDescent="0.4">
      <c r="A7" s="2"/>
      <c r="B7" s="2"/>
      <c r="C7" s="2"/>
      <c r="D7" s="2"/>
      <c r="E7" s="2"/>
      <c r="F7" s="7"/>
      <c r="G7" s="4"/>
      <c r="H7" s="4"/>
      <c r="I7" s="4"/>
    </row>
    <row r="8" spans="1:28" ht="15" customHeight="1" thickBot="1" x14ac:dyDescent="0.4">
      <c r="A8" s="9" t="s">
        <v>1</v>
      </c>
      <c r="B8" s="10">
        <v>0</v>
      </c>
      <c r="C8" s="41" t="s">
        <v>34</v>
      </c>
      <c r="D8" s="42"/>
      <c r="E8" s="43"/>
      <c r="F8" s="7"/>
      <c r="G8" s="4"/>
      <c r="H8" s="4"/>
      <c r="I8" s="4"/>
    </row>
    <row r="9" spans="1:28" ht="56.5" thickBot="1" x14ac:dyDescent="0.4">
      <c r="A9" s="9" t="s">
        <v>2</v>
      </c>
      <c r="B9" s="11">
        <v>170</v>
      </c>
      <c r="C9" s="12" t="s">
        <v>5</v>
      </c>
      <c r="D9" s="12" t="s">
        <v>32</v>
      </c>
      <c r="E9" s="12" t="s">
        <v>33</v>
      </c>
      <c r="F9" s="6"/>
      <c r="G9" s="4"/>
      <c r="H9" s="4"/>
      <c r="I9" s="4"/>
    </row>
    <row r="10" spans="1:28" x14ac:dyDescent="0.35">
      <c r="A10" s="9" t="s">
        <v>3</v>
      </c>
      <c r="B10" s="13">
        <f>((B8*B9)/100)</f>
        <v>0</v>
      </c>
      <c r="C10" s="14" t="s">
        <v>6</v>
      </c>
      <c r="D10" s="15">
        <v>130</v>
      </c>
      <c r="E10" s="16">
        <v>100</v>
      </c>
      <c r="F10" s="6"/>
      <c r="G10" s="4"/>
      <c r="H10" s="4"/>
      <c r="I10" s="4"/>
    </row>
    <row r="11" spans="1:28" x14ac:dyDescent="0.35">
      <c r="A11" s="17" t="s">
        <v>4</v>
      </c>
      <c r="B11" s="18">
        <f>((B10*100)/70)</f>
        <v>0</v>
      </c>
      <c r="C11" s="19" t="s">
        <v>7</v>
      </c>
      <c r="D11" s="20">
        <v>110</v>
      </c>
      <c r="E11" s="21">
        <v>100</v>
      </c>
      <c r="F11" s="6"/>
      <c r="G11" s="4"/>
      <c r="H11" s="4"/>
      <c r="I11" s="4"/>
    </row>
    <row r="12" spans="1:28" x14ac:dyDescent="0.35">
      <c r="A12" s="48" t="s">
        <v>35</v>
      </c>
      <c r="B12" s="48"/>
      <c r="C12" s="19" t="s">
        <v>8</v>
      </c>
      <c r="D12" s="20">
        <v>100</v>
      </c>
      <c r="E12" s="21">
        <v>100</v>
      </c>
      <c r="F12" s="6"/>
      <c r="G12" s="4"/>
      <c r="H12" s="4"/>
      <c r="I12" s="4"/>
    </row>
    <row r="13" spans="1:28" x14ac:dyDescent="0.35">
      <c r="A13" s="49"/>
      <c r="B13" s="49"/>
      <c r="C13" s="19" t="s">
        <v>9</v>
      </c>
      <c r="D13" s="20">
        <v>155</v>
      </c>
      <c r="E13" s="21">
        <v>100</v>
      </c>
      <c r="F13" s="6"/>
      <c r="G13" s="4"/>
      <c r="H13" s="4"/>
      <c r="I13" s="4"/>
    </row>
    <row r="14" spans="1:28" x14ac:dyDescent="0.35">
      <c r="A14" s="49"/>
      <c r="B14" s="49"/>
      <c r="C14" s="19" t="s">
        <v>10</v>
      </c>
      <c r="D14" s="20">
        <v>385</v>
      </c>
      <c r="E14" s="21">
        <v>100</v>
      </c>
      <c r="F14" s="6"/>
      <c r="G14" s="4"/>
      <c r="H14" s="4"/>
      <c r="I14" s="4"/>
    </row>
    <row r="15" spans="1:28" ht="14.5" x14ac:dyDescent="0.35">
      <c r="A15" s="49"/>
      <c r="B15" s="49"/>
      <c r="C15" s="19" t="s">
        <v>11</v>
      </c>
      <c r="D15" s="20">
        <v>140</v>
      </c>
      <c r="E15" s="21">
        <v>100</v>
      </c>
      <c r="F15" s="6"/>
      <c r="G15" s="4"/>
      <c r="H15" s="4"/>
      <c r="I15" s="4"/>
      <c r="AB15" s="38" t="s">
        <v>65</v>
      </c>
    </row>
    <row r="16" spans="1:28" ht="14.5" x14ac:dyDescent="0.35">
      <c r="A16" s="49"/>
      <c r="B16" s="49"/>
      <c r="C16" s="19" t="s">
        <v>12</v>
      </c>
      <c r="D16" s="20">
        <v>155</v>
      </c>
      <c r="E16" s="21">
        <v>100</v>
      </c>
      <c r="F16" s="6"/>
      <c r="G16" s="4"/>
      <c r="H16" s="4"/>
      <c r="I16" s="4"/>
      <c r="AB16" s="38" t="s">
        <v>66</v>
      </c>
    </row>
    <row r="17" spans="1:28" ht="14.5" x14ac:dyDescent="0.35">
      <c r="A17" s="4"/>
      <c r="B17" s="4"/>
      <c r="C17" s="19" t="s">
        <v>13</v>
      </c>
      <c r="D17" s="20">
        <v>145</v>
      </c>
      <c r="E17" s="21">
        <v>100</v>
      </c>
      <c r="F17" s="6"/>
      <c r="G17" s="4"/>
      <c r="H17" s="4"/>
      <c r="I17" s="4"/>
      <c r="AB17" s="38" t="s">
        <v>67</v>
      </c>
    </row>
    <row r="18" spans="1:28" ht="14.5" x14ac:dyDescent="0.35">
      <c r="A18" s="4"/>
      <c r="B18" s="4"/>
      <c r="C18" s="19" t="s">
        <v>14</v>
      </c>
      <c r="D18" s="20">
        <v>115</v>
      </c>
      <c r="E18" s="21">
        <v>100</v>
      </c>
      <c r="F18" s="6"/>
      <c r="G18" s="4"/>
      <c r="H18" s="4"/>
      <c r="I18" s="4"/>
      <c r="AB18" s="38" t="s">
        <v>54</v>
      </c>
    </row>
    <row r="19" spans="1:28" ht="14.5" x14ac:dyDescent="0.35">
      <c r="A19" s="4"/>
      <c r="B19" s="4"/>
      <c r="C19" s="19" t="s">
        <v>15</v>
      </c>
      <c r="D19" s="20">
        <v>140</v>
      </c>
      <c r="E19" s="21">
        <v>100</v>
      </c>
      <c r="F19" s="6"/>
      <c r="G19" s="4"/>
      <c r="H19" s="4"/>
      <c r="I19" s="4"/>
      <c r="AB19" s="38" t="s">
        <v>58</v>
      </c>
    </row>
    <row r="20" spans="1:28" ht="14.5" x14ac:dyDescent="0.35">
      <c r="A20" s="4"/>
      <c r="B20" s="4"/>
      <c r="C20" s="19" t="s">
        <v>16</v>
      </c>
      <c r="D20" s="20">
        <v>130</v>
      </c>
      <c r="E20" s="21">
        <v>100</v>
      </c>
      <c r="F20" s="6"/>
      <c r="G20" s="4"/>
      <c r="H20" s="4"/>
      <c r="I20" s="4"/>
      <c r="AB20" s="38" t="s">
        <v>63</v>
      </c>
    </row>
    <row r="21" spans="1:28" ht="14.5" x14ac:dyDescent="0.35">
      <c r="A21" s="51" t="s">
        <v>36</v>
      </c>
      <c r="B21" s="51"/>
      <c r="C21" s="19" t="s">
        <v>17</v>
      </c>
      <c r="D21" s="20">
        <v>115</v>
      </c>
      <c r="E21" s="21">
        <v>100</v>
      </c>
      <c r="F21" s="6"/>
      <c r="G21" s="4"/>
      <c r="H21" s="4"/>
      <c r="I21" s="4"/>
      <c r="AB21" s="38" t="s">
        <v>56</v>
      </c>
    </row>
    <row r="22" spans="1:28" ht="15.5" x14ac:dyDescent="0.35">
      <c r="A22" s="22"/>
      <c r="B22" s="2"/>
      <c r="C22" s="19" t="s">
        <v>18</v>
      </c>
      <c r="D22" s="20">
        <v>135</v>
      </c>
      <c r="E22" s="21">
        <v>100</v>
      </c>
      <c r="F22" s="6"/>
      <c r="G22" s="4"/>
      <c r="H22" s="4"/>
      <c r="I22" s="4"/>
      <c r="AB22" s="38" t="s">
        <v>55</v>
      </c>
    </row>
    <row r="23" spans="1:28" ht="14.5" x14ac:dyDescent="0.35">
      <c r="A23" s="4"/>
      <c r="B23" s="4"/>
      <c r="C23" s="19" t="s">
        <v>19</v>
      </c>
      <c r="D23" s="20">
        <v>140</v>
      </c>
      <c r="E23" s="21">
        <v>100</v>
      </c>
      <c r="F23" s="6"/>
      <c r="G23" s="4"/>
      <c r="H23" s="4"/>
      <c r="I23" s="4"/>
      <c r="AB23" s="38" t="s">
        <v>57</v>
      </c>
    </row>
    <row r="24" spans="1:28" ht="15" thickBot="1" x14ac:dyDescent="0.4">
      <c r="A24" s="23" t="s">
        <v>1</v>
      </c>
      <c r="B24" s="24">
        <v>0</v>
      </c>
      <c r="C24" s="19" t="s">
        <v>20</v>
      </c>
      <c r="D24" s="20">
        <v>195</v>
      </c>
      <c r="E24" s="21">
        <v>100</v>
      </c>
      <c r="F24" s="6"/>
      <c r="G24" s="4"/>
      <c r="H24" s="4"/>
      <c r="I24" s="4"/>
      <c r="AB24" s="38" t="s">
        <v>52</v>
      </c>
    </row>
    <row r="25" spans="1:28" ht="15" thickBot="1" x14ac:dyDescent="0.4">
      <c r="A25" s="25" t="s">
        <v>4</v>
      </c>
      <c r="B25" s="26">
        <f>(B24*2.5)</f>
        <v>0</v>
      </c>
      <c r="C25" s="19" t="s">
        <v>21</v>
      </c>
      <c r="D25" s="20">
        <v>100</v>
      </c>
      <c r="E25" s="21">
        <v>100</v>
      </c>
      <c r="F25" s="6"/>
      <c r="G25" s="4"/>
      <c r="H25" s="4"/>
      <c r="I25" s="4"/>
      <c r="AB25" s="38" t="s">
        <v>59</v>
      </c>
    </row>
    <row r="26" spans="1:28" ht="14.5" x14ac:dyDescent="0.35">
      <c r="A26" s="4"/>
      <c r="B26" s="4"/>
      <c r="C26" s="19" t="s">
        <v>22</v>
      </c>
      <c r="D26" s="20">
        <v>140</v>
      </c>
      <c r="E26" s="21">
        <v>100</v>
      </c>
      <c r="F26" s="6"/>
      <c r="G26" s="4"/>
      <c r="H26" s="4"/>
      <c r="I26" s="4"/>
      <c r="AB26" s="38" t="s">
        <v>53</v>
      </c>
    </row>
    <row r="27" spans="1:28" ht="15" customHeight="1" x14ac:dyDescent="0.35">
      <c r="A27" s="50"/>
      <c r="B27" s="50"/>
      <c r="C27" s="19" t="s">
        <v>23</v>
      </c>
      <c r="D27" s="20">
        <v>335</v>
      </c>
      <c r="E27" s="21">
        <v>100</v>
      </c>
      <c r="F27" s="6"/>
      <c r="G27" s="4"/>
      <c r="H27" s="4"/>
      <c r="I27" s="4"/>
      <c r="AB27" s="38" t="s">
        <v>61</v>
      </c>
    </row>
    <row r="28" spans="1:28" ht="14.5" x14ac:dyDescent="0.35">
      <c r="A28" s="50"/>
      <c r="B28" s="50"/>
      <c r="C28" s="19" t="s">
        <v>24</v>
      </c>
      <c r="D28" s="20">
        <v>125</v>
      </c>
      <c r="E28" s="21">
        <v>100</v>
      </c>
      <c r="F28" s="6"/>
      <c r="G28" s="4"/>
      <c r="H28" s="4"/>
      <c r="I28" s="4"/>
      <c r="AB28" s="38" t="s">
        <v>62</v>
      </c>
    </row>
    <row r="29" spans="1:28" ht="14.5" x14ac:dyDescent="0.35">
      <c r="A29" s="50"/>
      <c r="B29" s="50"/>
      <c r="C29" s="19" t="s">
        <v>25</v>
      </c>
      <c r="D29" s="20">
        <v>120</v>
      </c>
      <c r="E29" s="21">
        <v>100</v>
      </c>
      <c r="F29" s="6"/>
      <c r="G29" s="4"/>
      <c r="H29" s="4"/>
      <c r="I29" s="4"/>
      <c r="AB29" s="38" t="s">
        <v>64</v>
      </c>
    </row>
    <row r="30" spans="1:28" x14ac:dyDescent="0.35">
      <c r="A30" s="50"/>
      <c r="B30" s="50"/>
      <c r="C30" s="19" t="s">
        <v>26</v>
      </c>
      <c r="D30" s="20">
        <v>155</v>
      </c>
      <c r="E30" s="21">
        <v>100</v>
      </c>
      <c r="F30" s="6"/>
      <c r="G30" s="4"/>
      <c r="H30" s="4"/>
      <c r="I30" s="4"/>
    </row>
    <row r="31" spans="1:28" x14ac:dyDescent="0.35">
      <c r="A31" s="50"/>
      <c r="B31" s="50"/>
      <c r="C31" s="19" t="s">
        <v>27</v>
      </c>
      <c r="D31" s="20">
        <v>110</v>
      </c>
      <c r="E31" s="21">
        <v>80</v>
      </c>
      <c r="F31" s="6"/>
      <c r="G31" s="4"/>
      <c r="H31" s="4"/>
      <c r="I31" s="4"/>
    </row>
    <row r="32" spans="1:28" x14ac:dyDescent="0.35">
      <c r="A32" s="50"/>
      <c r="B32" s="50"/>
      <c r="C32" s="19" t="s">
        <v>28</v>
      </c>
      <c r="D32" s="20">
        <v>110</v>
      </c>
      <c r="E32" s="21">
        <v>100</v>
      </c>
      <c r="F32" s="6"/>
      <c r="G32" s="4"/>
      <c r="H32" s="4"/>
      <c r="I32" s="4"/>
    </row>
    <row r="33" spans="1:9" x14ac:dyDescent="0.35">
      <c r="A33" s="50"/>
      <c r="B33" s="50"/>
      <c r="C33" s="19" t="s">
        <v>29</v>
      </c>
      <c r="D33" s="20">
        <v>170</v>
      </c>
      <c r="E33" s="21">
        <v>100</v>
      </c>
      <c r="F33" s="6"/>
      <c r="G33" s="4"/>
      <c r="H33" s="4"/>
      <c r="I33" s="4"/>
    </row>
    <row r="34" spans="1:9" x14ac:dyDescent="0.35">
      <c r="A34" s="50"/>
      <c r="B34" s="50"/>
      <c r="C34" s="19" t="s">
        <v>30</v>
      </c>
      <c r="D34" s="20">
        <v>115</v>
      </c>
      <c r="E34" s="21">
        <v>100</v>
      </c>
      <c r="F34" s="6"/>
      <c r="G34" s="4"/>
      <c r="H34" s="4"/>
      <c r="I34" s="4"/>
    </row>
    <row r="35" spans="1:9" ht="14.5" thickBot="1" x14ac:dyDescent="0.4">
      <c r="A35" s="50"/>
      <c r="B35" s="50"/>
      <c r="C35" s="27" t="s">
        <v>31</v>
      </c>
      <c r="D35" s="28">
        <v>115</v>
      </c>
      <c r="E35" s="29">
        <v>100</v>
      </c>
      <c r="F35" s="6"/>
      <c r="G35" s="4"/>
      <c r="H35" s="4"/>
      <c r="I35" s="4"/>
    </row>
    <row r="36" spans="1:9" x14ac:dyDescent="0.35">
      <c r="A36" s="4"/>
      <c r="B36" s="4"/>
      <c r="F36" s="6"/>
      <c r="G36" s="4"/>
      <c r="H36" s="4"/>
      <c r="I36" s="4"/>
    </row>
    <row r="37" spans="1:9" ht="126.65" customHeight="1" x14ac:dyDescent="0.35">
      <c r="A37" s="47" t="s">
        <v>37</v>
      </c>
      <c r="B37" s="47"/>
      <c r="C37" s="47"/>
      <c r="D37" s="47"/>
      <c r="E37" s="47"/>
      <c r="F37" s="6"/>
      <c r="G37" s="4"/>
      <c r="H37" s="47"/>
      <c r="I37" s="47"/>
    </row>
    <row r="38" spans="1:9" x14ac:dyDescent="0.35">
      <c r="F38" s="6"/>
      <c r="G38" s="4"/>
      <c r="H38" s="47"/>
      <c r="I38" s="47"/>
    </row>
    <row r="39" spans="1:9" x14ac:dyDescent="0.35">
      <c r="A39" s="9" t="s">
        <v>39</v>
      </c>
      <c r="B39" s="4"/>
      <c r="C39" s="4"/>
      <c r="D39" s="4"/>
      <c r="E39" s="4"/>
      <c r="F39" s="6"/>
      <c r="G39" s="4"/>
      <c r="H39" s="47"/>
      <c r="I39" s="47"/>
    </row>
    <row r="40" spans="1:9" ht="14.5" thickBot="1" x14ac:dyDescent="0.4">
      <c r="A40" s="23" t="s">
        <v>40</v>
      </c>
      <c r="B40" s="30">
        <v>0</v>
      </c>
      <c r="C40" s="4"/>
      <c r="D40" s="4"/>
      <c r="E40" s="4"/>
      <c r="F40" s="6"/>
      <c r="G40" s="4"/>
      <c r="H40" s="47"/>
      <c r="I40" s="47"/>
    </row>
    <row r="41" spans="1:9" ht="14.5" thickBot="1" x14ac:dyDescent="0.4">
      <c r="A41" s="25" t="s">
        <v>4</v>
      </c>
      <c r="B41" s="26">
        <f>((B40*10000)*2)</f>
        <v>0</v>
      </c>
      <c r="C41" s="4"/>
      <c r="D41" s="4"/>
      <c r="E41" s="4"/>
      <c r="F41" s="6"/>
      <c r="G41" s="4"/>
      <c r="H41" s="4"/>
      <c r="I41" s="4"/>
    </row>
    <row r="42" spans="1:9" x14ac:dyDescent="0.35">
      <c r="A42" s="4"/>
      <c r="B42" s="4"/>
      <c r="C42" s="4"/>
      <c r="D42" s="4"/>
      <c r="E42" s="4"/>
      <c r="F42" s="6"/>
      <c r="G42" s="4"/>
      <c r="H42" s="4"/>
      <c r="I42" s="4"/>
    </row>
    <row r="43" spans="1:9" x14ac:dyDescent="0.35">
      <c r="A43" s="40" t="s">
        <v>38</v>
      </c>
      <c r="B43" s="40"/>
      <c r="C43" s="40"/>
      <c r="D43" s="40"/>
      <c r="E43" s="40"/>
      <c r="F43" s="6"/>
      <c r="G43" s="4"/>
      <c r="H43" s="4"/>
      <c r="I43" s="4"/>
    </row>
    <row r="44" spans="1:9" x14ac:dyDescent="0.35">
      <c r="A44" s="40"/>
      <c r="B44" s="40"/>
      <c r="C44" s="40"/>
      <c r="D44" s="40"/>
      <c r="E44" s="40"/>
      <c r="F44" s="6"/>
      <c r="G44" s="4"/>
      <c r="H44" s="4"/>
      <c r="I44" s="4"/>
    </row>
    <row r="45" spans="1:9" x14ac:dyDescent="0.35">
      <c r="C45" s="4"/>
      <c r="F45" s="6"/>
      <c r="G45" s="4"/>
      <c r="H45" s="4"/>
      <c r="I45" s="4"/>
    </row>
    <row r="46" spans="1:9" x14ac:dyDescent="0.35">
      <c r="A46" s="4"/>
      <c r="B46" s="4"/>
      <c r="C46" s="4"/>
      <c r="F46" s="6"/>
      <c r="G46" s="4"/>
      <c r="H46" s="4"/>
      <c r="I46" s="4"/>
    </row>
    <row r="47" spans="1:9" x14ac:dyDescent="0.35">
      <c r="A47" s="9" t="s">
        <v>41</v>
      </c>
      <c r="B47" s="4"/>
      <c r="C47" s="4"/>
      <c r="D47" s="4"/>
      <c r="E47" s="4"/>
      <c r="F47" s="6"/>
      <c r="G47" s="4"/>
      <c r="H47" s="4"/>
      <c r="I47" s="4"/>
    </row>
    <row r="48" spans="1:9" x14ac:dyDescent="0.35">
      <c r="A48" s="9" t="s">
        <v>42</v>
      </c>
      <c r="B48" s="31">
        <v>0</v>
      </c>
      <c r="C48" s="4"/>
      <c r="D48" s="4"/>
      <c r="E48" s="4"/>
      <c r="F48" s="6"/>
      <c r="G48" s="4"/>
      <c r="H48" s="4"/>
      <c r="I48" s="4"/>
    </row>
    <row r="49" spans="1:9" ht="28.5" thickBot="1" x14ac:dyDescent="0.4">
      <c r="A49" s="32" t="s">
        <v>43</v>
      </c>
      <c r="B49" s="33"/>
      <c r="C49" s="17" t="s">
        <v>44</v>
      </c>
      <c r="D49" s="17" t="s">
        <v>45</v>
      </c>
      <c r="E49" s="4"/>
      <c r="F49" s="6"/>
      <c r="G49" s="4"/>
      <c r="H49" s="4"/>
      <c r="I49" s="4"/>
    </row>
    <row r="50" spans="1:9" ht="78" customHeight="1" thickBot="1" x14ac:dyDescent="0.4">
      <c r="A50" s="34" t="s">
        <v>4</v>
      </c>
      <c r="B50" s="26">
        <f>(B48*B49)</f>
        <v>0</v>
      </c>
      <c r="C50" s="35" t="s">
        <v>46</v>
      </c>
      <c r="D50" s="13">
        <v>80</v>
      </c>
      <c r="E50" s="4"/>
      <c r="F50" s="6"/>
      <c r="G50" s="4"/>
      <c r="H50" s="4"/>
      <c r="I50" s="4"/>
    </row>
    <row r="51" spans="1:9" ht="55.5" customHeight="1" x14ac:dyDescent="0.35">
      <c r="A51" s="4"/>
      <c r="B51" s="4"/>
      <c r="C51" s="36" t="s">
        <v>47</v>
      </c>
      <c r="D51" s="13">
        <v>60</v>
      </c>
      <c r="E51" s="4"/>
      <c r="F51" s="6"/>
      <c r="G51" s="4"/>
      <c r="H51" s="4"/>
      <c r="I51" s="4"/>
    </row>
    <row r="52" spans="1:9" ht="41.25" customHeight="1" x14ac:dyDescent="0.35">
      <c r="A52" s="4"/>
      <c r="B52" s="4"/>
      <c r="C52" s="36" t="s">
        <v>48</v>
      </c>
      <c r="D52" s="13">
        <v>40</v>
      </c>
      <c r="E52" s="4"/>
      <c r="F52" s="6"/>
      <c r="G52" s="4"/>
      <c r="H52" s="4"/>
      <c r="I52" s="4"/>
    </row>
    <row r="53" spans="1:9" x14ac:dyDescent="0.35">
      <c r="A53" s="4"/>
      <c r="B53" s="4"/>
      <c r="C53" s="36" t="s">
        <v>49</v>
      </c>
      <c r="D53" s="13">
        <v>20</v>
      </c>
      <c r="E53" s="4"/>
      <c r="F53" s="6"/>
      <c r="G53" s="4"/>
      <c r="H53" s="4"/>
      <c r="I53" s="4"/>
    </row>
    <row r="54" spans="1:9" x14ac:dyDescent="0.35">
      <c r="A54" s="4"/>
      <c r="B54" s="4"/>
      <c r="C54" s="36" t="s">
        <v>50</v>
      </c>
      <c r="D54" s="13">
        <v>5</v>
      </c>
      <c r="E54" s="4"/>
      <c r="F54" s="6"/>
      <c r="G54" s="4"/>
      <c r="H54" s="4"/>
      <c r="I54" s="4"/>
    </row>
    <row r="55" spans="1:9" ht="25" x14ac:dyDescent="0.35">
      <c r="A55" s="4"/>
      <c r="B55" s="4"/>
      <c r="C55" s="36" t="s">
        <v>51</v>
      </c>
      <c r="D55" s="13">
        <v>1</v>
      </c>
      <c r="E55" s="4"/>
      <c r="F55" s="6"/>
      <c r="G55" s="4"/>
      <c r="H55" s="4"/>
      <c r="I55" s="4"/>
    </row>
    <row r="56" spans="1:9" x14ac:dyDescent="0.35">
      <c r="A56" s="4"/>
      <c r="B56" s="4"/>
      <c r="C56" s="4"/>
      <c r="D56" s="4"/>
      <c r="E56" s="4"/>
      <c r="F56" s="6"/>
      <c r="G56" s="4"/>
      <c r="H56" s="4"/>
      <c r="I56" s="4"/>
    </row>
    <row r="57" spans="1:9" x14ac:dyDescent="0.35">
      <c r="A57" s="4"/>
      <c r="B57" s="4"/>
      <c r="C57" s="4"/>
      <c r="D57" s="4"/>
      <c r="E57" s="4"/>
      <c r="F57" s="6"/>
      <c r="G57" s="4"/>
      <c r="H57" s="4"/>
      <c r="I57" s="4"/>
    </row>
    <row r="78" spans="1:1" x14ac:dyDescent="0.35">
      <c r="A78" s="53" t="s">
        <v>68</v>
      </c>
    </row>
  </sheetData>
  <sheetProtection algorithmName="SHA-512" hashValue="kkhR7yJ80kSe6r0U3OujdR++/xO1psPadpVMEQJmPmTZFEOhHBD20newWxDstSVG8rTqKR+535L+pUEp0nZOFg==" saltValue="BoOlHGknkCYsFXVG0ba9WA==" spinCount="100000" sheet="1" objects="1" scenarios="1"/>
  <mergeCells count="10">
    <mergeCell ref="A2:C2"/>
    <mergeCell ref="A43:E44"/>
    <mergeCell ref="C8:E8"/>
    <mergeCell ref="A4:E4"/>
    <mergeCell ref="H37:I40"/>
    <mergeCell ref="A12:B16"/>
    <mergeCell ref="A27:B35"/>
    <mergeCell ref="A6:B6"/>
    <mergeCell ref="A21:B21"/>
    <mergeCell ref="A37:E37"/>
  </mergeCells>
  <dataValidations count="3">
    <dataValidation type="list" allowBlank="1" showInputMessage="1" showErrorMessage="1" sqref="B49">
      <formula1>$D$50:$D$55</formula1>
    </dataValidation>
    <dataValidation type="list" allowBlank="1" showInputMessage="1" showErrorMessage="1" sqref="B9">
      <formula1>$D$10:$D$35</formula1>
    </dataValidation>
    <dataValidation type="list" allowBlank="1" showInputMessage="1" showErrorMessage="1" sqref="A2:C2">
      <formula1>$AB$15:$AB$29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Valeur vénale</vt:lpstr>
      <vt:lpstr>'Valeur vénale'!Zone_d_impression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2021-12-22T10:40:41Z</dcterms:modified>
</cp:coreProperties>
</file>